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Z:\Groups\Ops_Invadmin\Data to SEBI\Dashboard data\2022-2023\May 2022\"/>
    </mc:Choice>
  </mc:AlternateContent>
  <xr:revisionPtr revIDLastSave="0" documentId="13_ncr:1_{F404B930-DD33-4215-A4F5-2F0888319E16}" xr6:coauthVersionLast="47" xr6:coauthVersionMax="47" xr10:uidLastSave="{00000000-0000-0000-0000-000000000000}"/>
  <bookViews>
    <workbookView xWindow="-120" yWindow="-120" windowWidth="20730" windowHeight="11160" tabRatio="708" xr2:uid="{00000000-000D-0000-FFFF-FFFF00000000}"/>
  </bookViews>
  <sheets>
    <sheet name="Equity Funds" sheetId="1" r:id="rId1"/>
    <sheet name="Hybrid Funds" sheetId="2" r:id="rId2"/>
    <sheet name="Fixed Income Funds" sheetId="3" r:id="rId3"/>
    <sheet name="Returns" sheetId="13" r:id="rId4"/>
    <sheet name="Riskometer" sheetId="14" r:id="rId5"/>
  </sheets>
  <externalReferences>
    <externalReference r:id="rId6"/>
  </externalReferences>
  <definedNames>
    <definedName name="_xlnm._FilterDatabase" localSheetId="4" hidden="1">Riskometer!$B$3:$B$49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AN8" i="3" l="1"/>
  <c r="AM8" i="3"/>
  <c r="AL8" i="3"/>
  <c r="AK8" i="3"/>
  <c r="AJ8" i="3"/>
  <c r="AI8" i="3"/>
  <c r="AH8" i="3"/>
  <c r="AG8" i="3"/>
  <c r="AF8" i="3"/>
  <c r="AE8" i="3"/>
  <c r="AD8" i="3"/>
  <c r="AC8" i="3"/>
  <c r="AB8" i="3"/>
  <c r="AA8" i="3"/>
  <c r="Z8" i="3"/>
  <c r="Y8" i="3"/>
  <c r="X8" i="3"/>
  <c r="W8" i="3"/>
  <c r="V8" i="3"/>
  <c r="U8" i="3"/>
  <c r="T8" i="3"/>
  <c r="S8" i="3"/>
  <c r="R8" i="3"/>
  <c r="Q8" i="3"/>
  <c r="P8" i="3"/>
  <c r="O8" i="3"/>
  <c r="N8" i="3"/>
  <c r="M8" i="3"/>
  <c r="L8" i="3"/>
  <c r="K8" i="3"/>
  <c r="J8" i="3"/>
  <c r="I8" i="3"/>
  <c r="H8" i="3"/>
  <c r="G8" i="3"/>
  <c r="F8" i="3"/>
  <c r="E8" i="3"/>
  <c r="D8" i="3"/>
  <c r="C8" i="3"/>
  <c r="B8" i="3"/>
  <c r="AL7" i="3"/>
  <c r="AI7" i="3"/>
  <c r="AF7" i="3"/>
  <c r="AC7" i="3"/>
  <c r="Z7" i="3"/>
  <c r="W7" i="3"/>
  <c r="T7" i="3"/>
  <c r="Q7" i="3"/>
  <c r="N7" i="3"/>
  <c r="K7" i="3"/>
  <c r="H7" i="3"/>
  <c r="E7" i="3"/>
  <c r="B7" i="3"/>
  <c r="A6" i="3"/>
  <c r="AN3" i="3"/>
  <c r="AM3" i="3"/>
  <c r="AL3" i="3"/>
  <c r="AK3" i="3"/>
  <c r="AJ3" i="3"/>
  <c r="AI3" i="3"/>
  <c r="AH3" i="3"/>
  <c r="AG3" i="3"/>
  <c r="AF3" i="3"/>
  <c r="AE3" i="3"/>
  <c r="AD3" i="3"/>
  <c r="AC3" i="3"/>
  <c r="AB3" i="3"/>
  <c r="AA3" i="3"/>
  <c r="Z3" i="3"/>
  <c r="Y3" i="3"/>
  <c r="X3" i="3"/>
  <c r="W3" i="3"/>
  <c r="V3" i="3"/>
  <c r="U3" i="3"/>
  <c r="T3" i="3"/>
  <c r="S3" i="3"/>
  <c r="R3" i="3"/>
  <c r="Q3" i="3"/>
  <c r="P3" i="3"/>
  <c r="O3" i="3"/>
  <c r="N3" i="3"/>
  <c r="M3" i="3"/>
  <c r="L3" i="3"/>
  <c r="K3" i="3"/>
  <c r="J3" i="3"/>
  <c r="I3" i="3"/>
  <c r="H3" i="3"/>
  <c r="G3" i="3"/>
  <c r="F3" i="3"/>
  <c r="E3" i="3"/>
  <c r="D3" i="3"/>
  <c r="C3" i="3"/>
  <c r="B3" i="3"/>
  <c r="A3" i="3"/>
  <c r="AN2" i="3"/>
  <c r="AM2" i="3"/>
  <c r="AL2" i="3"/>
  <c r="AK2" i="3"/>
  <c r="AJ2" i="3"/>
  <c r="AI2" i="3"/>
  <c r="AH2" i="3"/>
  <c r="AG2" i="3"/>
  <c r="AF2" i="3"/>
  <c r="AE2" i="3"/>
  <c r="AD2" i="3"/>
  <c r="AC2" i="3"/>
  <c r="AB2" i="3"/>
  <c r="AA2" i="3"/>
  <c r="Z2" i="3"/>
  <c r="Y2" i="3"/>
  <c r="X2" i="3"/>
  <c r="W2" i="3"/>
  <c r="V2" i="3"/>
  <c r="U2" i="3"/>
  <c r="T2" i="3"/>
  <c r="S2" i="3"/>
  <c r="R2" i="3"/>
  <c r="Q2" i="3"/>
  <c r="P2" i="3"/>
  <c r="O2" i="3"/>
  <c r="N2" i="3"/>
  <c r="M2" i="3"/>
  <c r="L2" i="3"/>
  <c r="K2" i="3"/>
  <c r="J2" i="3"/>
  <c r="I2" i="3"/>
  <c r="H2" i="3"/>
  <c r="G2" i="3"/>
  <c r="F2" i="3"/>
  <c r="E2" i="3"/>
  <c r="D2" i="3"/>
  <c r="C2" i="3"/>
  <c r="B2" i="3"/>
  <c r="A2" i="3"/>
  <c r="P8" i="2"/>
  <c r="O8" i="2"/>
  <c r="N8" i="2"/>
  <c r="M8" i="2"/>
  <c r="L8" i="2"/>
  <c r="K8" i="2"/>
  <c r="J8" i="2"/>
  <c r="I8" i="2"/>
  <c r="H8" i="2"/>
  <c r="G8" i="2"/>
  <c r="F8" i="2"/>
  <c r="E8" i="2"/>
  <c r="D8" i="2"/>
  <c r="C8" i="2"/>
  <c r="B8" i="2"/>
  <c r="P7" i="2"/>
  <c r="O7" i="2"/>
  <c r="N7" i="2"/>
  <c r="M7" i="2"/>
  <c r="L7" i="2"/>
  <c r="K7" i="2"/>
  <c r="J7" i="2"/>
  <c r="I7" i="2"/>
  <c r="H7" i="2"/>
  <c r="G7" i="2"/>
  <c r="F7" i="2"/>
  <c r="E7" i="2"/>
  <c r="D7" i="2"/>
  <c r="C7" i="2"/>
  <c r="B7" i="2"/>
  <c r="A6" i="2"/>
  <c r="P3" i="2"/>
  <c r="O3" i="2"/>
  <c r="N3" i="2"/>
  <c r="M3" i="2"/>
  <c r="L3" i="2"/>
  <c r="K3" i="2"/>
  <c r="J3" i="2"/>
  <c r="I3" i="2"/>
  <c r="H3" i="2"/>
  <c r="F3" i="2"/>
  <c r="E3" i="2"/>
  <c r="D3" i="2"/>
  <c r="C3" i="2"/>
  <c r="B3" i="2"/>
  <c r="A3" i="2"/>
  <c r="P2" i="2"/>
  <c r="O2" i="2"/>
  <c r="N2" i="2"/>
  <c r="M2" i="2"/>
  <c r="L2" i="2"/>
  <c r="K2" i="2"/>
  <c r="J2" i="2"/>
  <c r="I2" i="2"/>
  <c r="H2" i="2"/>
  <c r="F2" i="2"/>
  <c r="E2" i="2"/>
  <c r="D2" i="2"/>
  <c r="C2" i="2"/>
  <c r="B2" i="2"/>
  <c r="A2" i="2"/>
</calcChain>
</file>

<file path=xl/sharedStrings.xml><?xml version="1.0" encoding="utf-8"?>
<sst xmlns="http://schemas.openxmlformats.org/spreadsheetml/2006/main" count="758" uniqueCount="331">
  <si>
    <t>L&amp;T Midcap Fund (“L&amp;TMCF”)</t>
  </si>
  <si>
    <t>L&amp;T Large and MidCap Fund (“L&amp;TLMF”)</t>
  </si>
  <si>
    <t>L&amp;T Tax Advantage Fund (“L&amp;TTAF”)*</t>
  </si>
  <si>
    <t>L&amp;T Infrastructure Fund (“L&amp;TIF”)</t>
  </si>
  <si>
    <t>L&amp;T India Large Cap Fund (“L&amp;TILCF”)</t>
  </si>
  <si>
    <t>L&amp;T India Value Fund (“L&amp;TIVF”)</t>
  </si>
  <si>
    <t>L&amp;T Business Cycles Fund (“L&amp;TBCF”)</t>
  </si>
  <si>
    <t>L&amp;T Emerging Businesses Fund</t>
  </si>
  <si>
    <t>L&amp;T Focused Equity Fund (“L&amp;TFOEF”)</t>
  </si>
  <si>
    <t>L&amp;T Nifty 50 Index Fund</t>
  </si>
  <si>
    <t>L&amp;T Nifty Next 50 Index Fund</t>
  </si>
  <si>
    <t>Investment Objective</t>
  </si>
  <si>
    <t xml:space="preserve">To generate capital appreciation by investing primarily in midcap stocks. </t>
  </si>
  <si>
    <t>To generate long-term capital growth from a diversified portfolio of predominantly equity and equity-related securities.</t>
  </si>
  <si>
    <t>To generate long-term capital growth from a diversified portfolio of predominantly equity and equity-related securities with minimum allocation of at least 35% each to large cap and mid cap companies.</t>
  </si>
  <si>
    <t>To generate capital appreciation by investing predominantly in equity and equity related instruments of companies in the infrastructure sector.</t>
  </si>
  <si>
    <t>To generate long-term capital appreciation from a diversified portfolio of predominantly equity and equity related securities, including equity derivatives, in the Indian markets. The Scheme will predominantly invest in large cap stocks. The Scheme could also additionally invest in Foreign Securities.</t>
  </si>
  <si>
    <t>To generate long-term capital appreciation from diversified portfolio of predominantly equity and equity related securities, in the Indian markets
with higher focus on undervalued securities. The
Scheme could also additionally invest in Foreign Securities in international markets.</t>
  </si>
  <si>
    <t>To seek to generate long-term capital appreciation from a diversified portfolio of predominantly equity and equity related securities, including equity derivatives, in the Indian market with focus on riding business  cycles through dynamic allocation between various sectors and stocks at different stages of business cycles in the economy.</t>
  </si>
  <si>
    <t>To generate long-term capital appreciation from a diversifi ed portfolio of predominantly equity and equity related securities, including equity derivatives, in the Indian markets with key theme focus being emerging companies (small cap stocks). The Scheme could also additionally invest in Foreign Securities.
Emerging companies are businesses which are typically in the early stage of development and have the potential to grow their revenues and profi ts at a higher rate as compared to broader market.
There is no assurance that the objective of the Scheme will be realised and the Scheme does not assure or guarantee any returns.</t>
  </si>
  <si>
    <t>To provide capital appreciation by investing in equity and equity related
instruments of maximum 30 stocks. There is no assurance that the investment objective of the scheme will be
realized.</t>
  </si>
  <si>
    <t>The scheme will adopt a passive investment strategy. The scheme will invest in stocks comprising the Nifty 50 index in the same proportion as in the index with the objective of achieving returns equivalent to the Total Returns Index of Nifty 50 index by minimizing the performance difference between the benchmark index and the scheme.
The Total Returns Index is an index that reflects the returns on the index from index gain/ loss plus dividend payments by the constituent stocks. There is no assurance that the investment objective of the scheme will be realized.</t>
  </si>
  <si>
    <t>The scheme will adopt a passive investment strategy. The scheme will invest in stocks comprising the Nifty Next 50 index in the same proportion as in the index with the objective of achieving returns equivalent to the Total Returns Index of Nifty Next 50 index by minimizing the performance difference between the benchmark index and the scheme. The Total Returns Index is an index that reflects the returns on the index from index gain/ loss plus dividend payments by the constituent stocks. There is no assurance that the investment objective of the scheme will be realized</t>
  </si>
  <si>
    <t>Date of Inception of Scheme</t>
  </si>
  <si>
    <t>August 9, 2004</t>
  </si>
  <si>
    <t>May 16, 2005</t>
  </si>
  <si>
    <t>May 22, 2006</t>
  </si>
  <si>
    <t>February 27, 2006</t>
  </si>
  <si>
    <t>September 27, 2007</t>
  </si>
  <si>
    <t>October 23, 2007</t>
  </si>
  <si>
    <t>January 8, 2010</t>
  </si>
  <si>
    <t>August 20, 2014</t>
  </si>
  <si>
    <t>May 12, 2014</t>
  </si>
  <si>
    <t>October 30, 2018</t>
  </si>
  <si>
    <t>Regular Plan</t>
  </si>
  <si>
    <t>Direct Plan</t>
  </si>
  <si>
    <t>Portfolio Details</t>
  </si>
  <si>
    <t>Click here</t>
  </si>
  <si>
    <t>Benchmark</t>
  </si>
  <si>
    <t>Nifty Midcap 100 TRI</t>
  </si>
  <si>
    <t>S&amp;P BSE-500 TRI</t>
  </si>
  <si>
    <t>NIFTY LargeMidcap 250 TRI</t>
  </si>
  <si>
    <t>S&amp;P BSE-200 TRI</t>
  </si>
  <si>
    <t>Nifty Infrastructure TRI</t>
  </si>
  <si>
    <t>S&amp;P BSE-100 TRI</t>
  </si>
  <si>
    <t>S&amp;P BSE 200 TRI</t>
  </si>
  <si>
    <t>S&amp;P BSE Small Cap TRI</t>
  </si>
  <si>
    <t>Nifty 500 TRI</t>
  </si>
  <si>
    <t>Nifty 50 Index TRI</t>
  </si>
  <si>
    <t>Nifty Next 50 Index TRI</t>
  </si>
  <si>
    <t xml:space="preserve">Past Performance </t>
  </si>
  <si>
    <t># Expense ratio includes additional expenses and GST on management fees</t>
  </si>
  <si>
    <t>L&amp;T Hybrid Equity Fund (“L&amp;THEF”)</t>
  </si>
  <si>
    <t>L&amp;T Conservative Hybrid Fund (“L&amp;TCHF”)</t>
  </si>
  <si>
    <t>L&amp;T Balance Advantage Fund (“L&amp;TBAF”)</t>
  </si>
  <si>
    <t>L&amp;T Arbitrage Opportunities Fund (“L&amp;TAOF”)</t>
  </si>
  <si>
    <t>L&amp;T Equity Savings Fund (“L&amp;TESF”)</t>
  </si>
  <si>
    <t xml:space="preserve"> </t>
  </si>
  <si>
    <t>To seek to generate long-term capital appreciation from a diversified portfolio of predominantly equity and equity related securities and to generate reasonable returns through a portfolio of debt and money market instruments.</t>
  </si>
  <si>
    <t>To generate monthly income through investments in a range of Debt, Equity and Money Market Instruments. Income will be distributed only if the
same is earned by the Scheme and there can be no assurance that the objective of the Scheme will be realized.</t>
  </si>
  <si>
    <t>To seek to generate long-term capital appreciation from a diversified portfolio of equity and equity related securities and to generate reasonable returns by investing in a portfolio of debt and money market instruments and arbitrage opportunities in the cash and derivatives segments of the
equity markets.</t>
  </si>
  <si>
    <t>To seek to generate reasonable returns by predominantly investing in arbitrage opportunities in the cash and derivatives segments of the equity markets and by investing balance in debt and money market instruments.</t>
  </si>
  <si>
    <t>To generate regular income by predominantly investing in arbitrage opportunities in the cash and derivatives segments of the equity markets and debt and money market instruments and to generate long-term capital appreciation through unhedged exposure to equity and equity related instruments.</t>
  </si>
  <si>
    <t>February 7, 2011</t>
  </si>
  <si>
    <t>July 31, 2003</t>
  </si>
  <si>
    <t>June 30, 2014</t>
  </si>
  <si>
    <t>October 18, 2011</t>
  </si>
  <si>
    <t>CRISIL Hybrid 35+65 - Aggressive Index</t>
  </si>
  <si>
    <t>CRISIL Hybrid 85+15 - Conservative Index</t>
  </si>
  <si>
    <t>50% - S&amp;P BSE-200 TRI and 50%
CRISIL Short Term Bond Fund Index</t>
  </si>
  <si>
    <t xml:space="preserve">Nifty 50 Arbitrage </t>
  </si>
  <si>
    <t>NIFTY Equity Savings Index</t>
  </si>
  <si>
    <t>L&amp;T Triple Ace Bond Fund (“L&amp;TTABF”)</t>
  </si>
  <si>
    <t>L&amp;T Ultra Short Term Fund (“L&amp;TUSTF”)</t>
  </si>
  <si>
    <t>L&amp;T Gilt Fund (“L&amp;TGF”)</t>
  </si>
  <si>
    <t>L&amp;T Liquid Fund (“L&amp;TLF”)</t>
  </si>
  <si>
    <t>L&amp;T Money Market Fund (“L&amp;TMMF”)</t>
  </si>
  <si>
    <t>L&amp;T Flexi Bond Fund (“L&amp;TFBF”)</t>
  </si>
  <si>
    <t>L&amp;T Overnight Fund (“L&amp;TOF”)</t>
  </si>
  <si>
    <t>L&amp;T Banking &amp; PSU Debt Fund("L&amp;TBPDF")</t>
  </si>
  <si>
    <t>L&amp;T Credit Risk Fund (“L&amp;TCRF”)</t>
  </si>
  <si>
    <t>L&amp;T Low Duration Fund (“L&amp;TLDSTF”)</t>
  </si>
  <si>
    <t>L&amp;T Short Term Bond Fund (“L&amp;TSTBF”)</t>
  </si>
  <si>
    <t>L&amp;T Resurgent India Bond Fund (“L&amp;TRICBF”)</t>
  </si>
  <si>
    <t>L&amp;T FMP - SERIES XVII - Plan B</t>
  </si>
  <si>
    <t>To generate regular return by investing predominantly in AA+ and above rated debt and money market
instruments.</t>
  </si>
  <si>
    <t>To generate reasonable and stable income and provide liquidity to the unit holder. To achieve this objective the Scheme will invest predominantly in a well diversified and highly liquid portfolio of money market instruments, government securities and corporate debt. The Scheme will not invest in equities or equity related instruments.</t>
  </si>
  <si>
    <t>To generate returns from a portfolio from investments in Government Securities.</t>
  </si>
  <si>
    <t>To generate reasonable returns while maintaining safety and providing the investor superior liquidity. To achieve this
objective, investments will be predominantly made in a well-diversified and highly liquid portfolio of money market
instruments, government securities and corporate debt.
The Scheme does not assure or guarantee any returns</t>
  </si>
  <si>
    <t>To generate regular income through investment in a portfolio comprising substantially of money market instruments.</t>
  </si>
  <si>
    <t>To generate reasonable returns through a diversified portfolio of fixed income securities.</t>
  </si>
  <si>
    <t>The investment objective of the Scheme is to generate regular returns in line with the overnight rates.</t>
  </si>
  <si>
    <t>To generate reasonable returns by primarily investing in debt and moneymarket securities that are issued by Banks, Public
Sector Undertakings (PSUs) and Public Financial Institutions (PFIs) in India.
There is no assurance that the investment objective of the Scheme will be realized and the Scheme does not assure or
guarantee any returns.</t>
  </si>
  <si>
    <t>Togenerate regular returns and capital appreciation by investing predominantly in AA and below rated
corporate bonds, debt, government securities and money market instruments</t>
  </si>
  <si>
    <t>To generate reasonable returns primarily through investments in fixed income securities and money market
instruments. There is no assurance that the objective of the Scheme will be realised and the Scheme does not assure
or guarantee any returns.</t>
  </si>
  <si>
    <t>To generate regular returns and capital appreciation by investing in debt, government and money market securities.</t>
  </si>
  <si>
    <t>To seek to generate income by investing primarily in debt and money market securities.</t>
  </si>
  <si>
    <t>To achieve growth of capital through investments made in a basket of debt/fixed income securities (including money market instruments) maturing on or before the maturity of the Scheme. The Scheme does not assure or guarantee any returns</t>
  </si>
  <si>
    <t>March 31, 1997</t>
  </si>
  <si>
    <t>November 27, 1997</t>
  </si>
  <si>
    <t>March 29, 2000</t>
  </si>
  <si>
    <t>October 3, 2006</t>
  </si>
  <si>
    <t>August 10, 2005</t>
  </si>
  <si>
    <t>August 30, 2006</t>
  </si>
  <si>
    <t>November 27, 2006</t>
  </si>
  <si>
    <t>September 20, 2007</t>
  </si>
  <si>
    <t>October 8, 2009</t>
  </si>
  <si>
    <t>December 4, 2010</t>
  </si>
  <si>
    <t>December 27, 2011</t>
  </si>
  <si>
    <t>February 2, 2015</t>
  </si>
  <si>
    <t>CRISIL Corporate Bond Composite Index</t>
  </si>
  <si>
    <t>NIFTY Ultra Short Duration Debt Index</t>
  </si>
  <si>
    <t>CRISIL Dynamic Gilt Index</t>
  </si>
  <si>
    <t>NIFTY Liquid Index</t>
  </si>
  <si>
    <t>NIFTY Money Market Index</t>
  </si>
  <si>
    <t>CRISIL Dynamic Debt Index</t>
  </si>
  <si>
    <t>CRISIL Overnight Index</t>
  </si>
  <si>
    <t>NIFTY Banking &amp; PSU Debt Index</t>
  </si>
  <si>
    <t>CRISIL Composite Credit Risk Index</t>
  </si>
  <si>
    <t>NIFTY Low Duration Debt Index</t>
  </si>
  <si>
    <t>NIFTY Short Duration Debt Index</t>
  </si>
  <si>
    <t>CRISIL Medium Term Debt Index</t>
  </si>
  <si>
    <t>CRISIL Composite Bond Fund Index</t>
  </si>
  <si>
    <t>1 year</t>
  </si>
  <si>
    <t>3 years</t>
  </si>
  <si>
    <t>5 years</t>
  </si>
  <si>
    <t>Since Inception</t>
  </si>
  <si>
    <t>PTP Returns on standard investment of Rs. 10,000/-</t>
  </si>
  <si>
    <t>Date of Inception of the Scheme</t>
  </si>
  <si>
    <t>PTP Returns* (in Rs.)</t>
  </si>
  <si>
    <t>Name of the Fund Manager : Mr. Vihang Naik &amp; Mr. Venugopal Manghat (Co-FM)</t>
  </si>
  <si>
    <t>S&amp;P BSE SENSEX TRI^</t>
  </si>
  <si>
    <t>The respective benchmark performance for the Scheme is calculated using Composite CAGR of: S&amp;P BSE 500 PRI values from 16 May, 2005 to 29 June, 2007 and TRI values from 30 June, 2007 onwards.</t>
  </si>
  <si>
    <t>L&amp;T Large and Midcap Fund - Regular Plan (G)€</t>
  </si>
  <si>
    <t>NA</t>
  </si>
  <si>
    <t>L&amp;T Large and Midcap Fund - Direct Plan (G)€</t>
  </si>
  <si>
    <t>L&amp;T Tax Advantage Fund - Regular Plan (G)</t>
  </si>
  <si>
    <t>L&amp;T Tax Advantage Fund - Direct Plan (G)</t>
  </si>
  <si>
    <t>L&amp;T Focused Equity Fund - Regular Plan (G)</t>
  </si>
  <si>
    <t>L&amp;T Focused Equity Fund - Direct Plan (G)</t>
  </si>
  <si>
    <t>L&amp;T Midcap Fund - Regular Plan (G)</t>
  </si>
  <si>
    <t>L&amp;T Midcap Fund - Direct Plan (G)</t>
  </si>
  <si>
    <t>S&amp;P BSE Sensex TRI^</t>
  </si>
  <si>
    <t>Name of the Fund Manager : Mr. Venugopal Manghat &amp;  Mr. Vihang Naik (Co-FM)</t>
  </si>
  <si>
    <t>L&amp;T India Large Cap Fund - Regular Plan (G)€</t>
  </si>
  <si>
    <t>L&amp;T India Large Cap Fund - Direct Plan (G)€</t>
  </si>
  <si>
    <t>L&amp;T India Value Fund - Regular Plan (G)€</t>
  </si>
  <si>
    <t>L&amp;T India Value Fund - Direct Plan (G)€</t>
  </si>
  <si>
    <t>L&amp;T Business Cycles Fund - Regular Plan (G)€</t>
  </si>
  <si>
    <t>L&amp;T Business Cycles Fund - Direct Plan (G)€</t>
  </si>
  <si>
    <t>L&amp;T Emerging Businesses Fund - Regular Plan (G)€</t>
  </si>
  <si>
    <t>L&amp;T Emerging Businesses Fund - Direct Plan (G)€</t>
  </si>
  <si>
    <t>L&amp;T Hybrid Equity Fund - Regular Plan (G)¥</t>
  </si>
  <si>
    <t>L&amp;T Hybrid Equity Fund - Direct Plan (G)¥</t>
  </si>
  <si>
    <t>L&amp;T Infrastructure Fund - Regular Plan (G)</t>
  </si>
  <si>
    <t>L&amp;T Infrastructure Fund - Direct Plan (G)</t>
  </si>
  <si>
    <t>CRISIL 10 Yr Gilt Index^</t>
  </si>
  <si>
    <t>L&amp;T Equity Savings Fund - Regular Plan (G)£</t>
  </si>
  <si>
    <t>L&amp;T Equity Savings Fund - Direct Plan (G)£</t>
  </si>
  <si>
    <t>£Fund is co-managed by Mr. Praveen Ayathan (Equity Portion) &amp; Jalpan Shah (Debt Portion).</t>
  </si>
  <si>
    <t>Name of the Fund Manager : Mr. Venugopal Manghat</t>
  </si>
  <si>
    <t>L&amp;T Arbitrage Opportunities Fund - Regular Plan (G)§</t>
  </si>
  <si>
    <t>Nifty 50 Arbitrage Index</t>
  </si>
  <si>
    <t>CRISIL 1 Yr T-Bill Index^</t>
  </si>
  <si>
    <t>L&amp;T Arbitrage Opportunities Fund - Direct Plan (G)§</t>
  </si>
  <si>
    <t>Name of the Fund Manager : Mr. Shriram Ramanathan &amp; Mr. Jalpan Shah (Co-FM)</t>
  </si>
  <si>
    <t>L&amp;T Short Term Bond Fund - Regular Plan (G)€</t>
  </si>
  <si>
    <t>L&amp;T Short Term Bond Fund - Direct Plan (G)€</t>
  </si>
  <si>
    <t>L&amp;T Low Duration Fund - Regular Plan (G)€</t>
  </si>
  <si>
    <t>L&amp;T Low Duration Fund - Direct Plan (G)€</t>
  </si>
  <si>
    <t>L&amp;T Credit Risk Fund - Regular Plan (G)€</t>
  </si>
  <si>
    <t>L&amp;T Credit Risk Fund - Direct Plan (G)€</t>
  </si>
  <si>
    <t>L&amp;T Resurgent India Bond Fund - Regular Plan (G)€</t>
  </si>
  <si>
    <t>L&amp;T Resurgent India Bond Fund - Direct Plan (G)€</t>
  </si>
  <si>
    <t>L&amp;T Triple Ace Bond Fund - Regular Plan (G)€</t>
  </si>
  <si>
    <t>L&amp;T Triple Ace Bond Fund - Direct Plan (G)€</t>
  </si>
  <si>
    <t>L&amp;T Flexi Bond Fund - Regular Plan (G)€</t>
  </si>
  <si>
    <t>L&amp;T Flexi Bond Fund - Direct Plan (G)€</t>
  </si>
  <si>
    <t>€ Fund is co-managed by Mr. Jalpan Shah.</t>
  </si>
  <si>
    <t>Name of the Fund Manager : Mr. Jalpan Shah &amp; Mr. Shriram Ramanathan (Co-FM)</t>
  </si>
  <si>
    <t>L&amp;T Gilt Fund - Regular Plan (G)¥</t>
  </si>
  <si>
    <t>L&amp;T Gilt Fund - Direct Plan (G)¥</t>
  </si>
  <si>
    <t>L&amp;T Banking and PSU Debt Fund - Regular Plan (G)¥</t>
  </si>
  <si>
    <t>L&amp;T Banking and PSU Debt Fund - Direct Plan (G)¥</t>
  </si>
  <si>
    <t>L&amp;T Overnight Fund - Regular Plan (G)¥</t>
  </si>
  <si>
    <t>L&amp;T Overnight Fund - Direct Plan (G)¥</t>
  </si>
  <si>
    <t>L&amp;T Money Market Fund - Regular Plan (G)¥</t>
  </si>
  <si>
    <t>L&amp;T Money Market Fund - Direct Plan (G)¥</t>
  </si>
  <si>
    <t>CRISIL 10 Year Gilt Index^</t>
  </si>
  <si>
    <t>L&amp;T FMP - XVII - Scheme B - (1452D) - Growth¥</t>
  </si>
  <si>
    <t>L&amp;T FMP - XVII - Scheme B - (1452D) - Direct Plan - Growth¥</t>
  </si>
  <si>
    <t>¥Fund is co-managed by Mr. Shriram Ramanathan.</t>
  </si>
  <si>
    <t/>
  </si>
  <si>
    <t>b. Different plans shall have a different expense structure.</t>
  </si>
  <si>
    <t>c. The performance details have been provided for Regular and Direct Plan separately.</t>
  </si>
  <si>
    <t>L&amp;T Flexicap fund (“L&amp;TFCF”)</t>
  </si>
  <si>
    <t>L&amp;T Flexicap Fund - Regular Plan (G)€</t>
  </si>
  <si>
    <t>L&amp;T Flexicap Fund - Direct Plan (G)€</t>
  </si>
  <si>
    <t>Name of the Fund Manager : Mr. Praveen Ayathan</t>
  </si>
  <si>
    <t>L&amp;T Nifty Next 50 Index Fund  - Regular Plan (G)</t>
  </si>
  <si>
    <t>Nifty Next 50 TRI</t>
  </si>
  <si>
    <t>Nifty 50 TRI^</t>
  </si>
  <si>
    <t>L&amp;T Nifty Next 50 Index Fund - Direct Plan (G)</t>
  </si>
  <si>
    <t>L&amp;T Nifty 50 Index Fund  - Regular Plan (G)</t>
  </si>
  <si>
    <t>Nifty 50 TRI</t>
  </si>
  <si>
    <t>L&amp;T Nifty 50 Index Fund - Direct Plan (G)</t>
  </si>
  <si>
    <t>Mr. Praveen Ayathan manages 5 Schemes</t>
  </si>
  <si>
    <t>€Fund is co-managed by Mr. Sonal Gupta (for investments in foreign securities).</t>
  </si>
  <si>
    <t>Name of the Fund Manager : Mr. Vihang Naik &amp;  Ms. Cheenu Gupta (Co-FM)</t>
  </si>
  <si>
    <r>
      <rPr>
        <b/>
        <sz val="10"/>
        <color indexed="8"/>
        <rFont val="Calibri"/>
        <family val="2"/>
      </rPr>
      <t>L&amp;T Balanced Advantage Fund - Regular Plan (G)</t>
    </r>
    <r>
      <rPr>
        <vertAlign val="superscript"/>
        <sz val="10"/>
        <color indexed="8"/>
        <rFont val="Calibri"/>
        <family val="2"/>
      </rPr>
      <t>§</t>
    </r>
  </si>
  <si>
    <r>
      <rPr>
        <b/>
        <sz val="10"/>
        <color indexed="8"/>
        <rFont val="Calibri"/>
        <family val="2"/>
      </rPr>
      <t>L&amp;T Balanced Advantage Fund - Direct Plan (G)</t>
    </r>
    <r>
      <rPr>
        <vertAlign val="superscript"/>
        <sz val="10"/>
        <color indexed="8"/>
        <rFont val="Calibri"/>
        <family val="2"/>
      </rPr>
      <t>§</t>
    </r>
  </si>
  <si>
    <r>
      <rPr>
        <vertAlign val="superscript"/>
        <sz val="9"/>
        <rFont val="Calibri"/>
        <family val="2"/>
      </rPr>
      <t xml:space="preserve">§ </t>
    </r>
    <r>
      <rPr>
        <sz val="9"/>
        <rFont val="Calibri"/>
        <family val="2"/>
      </rPr>
      <t>Fund is co-managed by Mr. Praveen Ayathan (Equity Portion) &amp; Mr. Jalpan Shah (Debt Portion).</t>
    </r>
  </si>
  <si>
    <t>Name of the Fund Manager : Mr. Venugopal Manghat &amp;  Ms. Cheenu Gupta (Co-FM)</t>
  </si>
  <si>
    <t>Name of the Fund Manager : Ms. Cheenu Gupta &amp; Mr. Venugopal Manghat (Co-FM)</t>
  </si>
  <si>
    <t xml:space="preserve"> ¥ Fund is co-managed by Mr. Shriram Ramanathan (Debt Portion) &amp; Mr. Sonal Gupta (for investments in Foreign Securities).</t>
  </si>
  <si>
    <t>L&amp;T Conservative Hybrid Fund - Regular Plan (G)$</t>
  </si>
  <si>
    <t>L&amp;T Conservative Hybrid Fund - Direct Plan (G)$</t>
  </si>
  <si>
    <t>$Fund is co-managed by Mr. Jalpan Shah (Debt Portion).</t>
  </si>
  <si>
    <t>Name of the Fund Manager : Ms. Cheenu Gupta &amp; Mr. Vihang Naik (Co-FM)</t>
  </si>
  <si>
    <t>Ms. Cheenu Gupta manages 9 Schemes</t>
  </si>
  <si>
    <t>§Fund is co-managed by Mr. Praveen Ayathan (Equity Portion) &amp; Jalpan Shah (Debt Portion) &amp; Mr. Sonal Gupta (For investments in foreign securities.)</t>
  </si>
  <si>
    <t>Dividends are assumed to be reinvested and bonus is adjusted. Load is not taken into consideration.</t>
  </si>
  <si>
    <t>d. Scheme count for the total schemes managed by the Fund Managers includes all the close ended debt schemes considered as 1 scheme.</t>
  </si>
  <si>
    <t>*Investors should consult their financial advisers if in doubt about whether the product is suitable for them.</t>
  </si>
  <si>
    <r>
      <rPr>
        <b/>
        <sz val="10"/>
        <color indexed="8"/>
        <rFont val="Calibri"/>
        <family val="2"/>
      </rPr>
      <t xml:space="preserve">Past performance may or may not be sustained in the future. </t>
    </r>
    <r>
      <rPr>
        <sz val="10"/>
        <color indexed="8"/>
        <rFont val="Calibri"/>
        <family val="2"/>
      </rPr>
      <t>* Point to Point (PTP) Returns in INR show the value of Rs.10,000/- invested ^Standard Benchmark</t>
    </r>
  </si>
  <si>
    <r>
      <t>Note: As per the SEBI standards for performance reporting, the since inception return is calculated on NAV of Rs.</t>
    </r>
    <r>
      <rPr>
        <sz val="10"/>
        <color indexed="8"/>
        <rFont val="Calibri"/>
        <family val="2"/>
      </rPr>
      <t>10/- invested at inception. The since inception return is calculated considering the NAV of Rs. 1000/- invested in L&amp;T Liquid Fund and L&amp;T Overnight Fund and for Rs.10/- for all other schemes, invested at inception. CAGR is Compounded Annualised Growth Rate . Date of inception is deemed to be date of allotment.</t>
    </r>
  </si>
  <si>
    <t xml:space="preserve">Scheme Name </t>
  </si>
  <si>
    <t>Benchmark Name : NIFTY Ultra Short Duration Debt Index</t>
  </si>
  <si>
    <t>Benchmark Name : Nifty Liquid Index</t>
  </si>
  <si>
    <t>Benchmark Name : Nifty Money Market Index</t>
  </si>
  <si>
    <t>Benchmark Name : Nifty Banking &amp; PSU Debt Index</t>
  </si>
  <si>
    <t>Benchmark Name : NIFTY Low Duration Debt Index</t>
  </si>
  <si>
    <t>Benchmark Name : Nifty Short Duration Debt Index</t>
  </si>
  <si>
    <t>Benchmark Name : CRISIL Composite Bond Fund Index</t>
  </si>
  <si>
    <t>Benchmark Name : NIFTY Equity Savings Index</t>
  </si>
  <si>
    <t>Riskometer</t>
  </si>
  <si>
    <t>Mr. Shriram Ramanathan manages 13 Schemes</t>
  </si>
  <si>
    <t>Mr. Jalpan Shah manages 14 Schemes.</t>
  </si>
  <si>
    <t>Name of the Fund Manager : Mr. Mahesh Chhabria &amp; Mr. Shriram Ramanathan (Co-FM)</t>
  </si>
  <si>
    <t>L&amp;T Liquid Fund - Regular Plan (G)¥</t>
  </si>
  <si>
    <t>L&amp;T Liquid Fund - Direct Plan (G)¥</t>
  </si>
  <si>
    <t>Name of the Fund Manager : Mr. Jalpan Shah &amp; Mr. Mahesh Chhabria (Co-FM)</t>
  </si>
  <si>
    <t>L&amp;T Ultra Short Term Fund - Regular Plan - Cumulative (G)€</t>
  </si>
  <si>
    <t>L&amp;T Ultra Short Term Fund - Regular Plan (G)€</t>
  </si>
  <si>
    <t>L&amp;T Ultra Short Term Fund - Direct Plan (G)€</t>
  </si>
  <si>
    <t>€ Fund is co-managed by Mr. Mahesh Chhabria.</t>
  </si>
  <si>
    <t>Name of the Fund Manager : Mr. Shriram Ramanathan &amp; Mr. Mahesh Chhabria (Co-FM)</t>
  </si>
  <si>
    <t>¥Fund is co-managed by Mr. Mahesh Chhabria.</t>
  </si>
  <si>
    <t>Mr. Mahesh Chhabria manages 4 Schemes</t>
  </si>
  <si>
    <t>Scheme 
Riskometer</t>
  </si>
  <si>
    <t>Benchmark
Riskometer</t>
  </si>
  <si>
    <t>This product is suitable for investors who are seeking*
L&amp;T Midcap Fund - An open ended equity scheme predominantly investing in mid cap stocks: 
• Long term capital appreciation 
• Investment primarily in midcap equity and equity-related securities</t>
  </si>
  <si>
    <t>This product is suitable for investors who are seeking*
L&amp;T Triple Ace Bond Fund - An open ended debt scheme predominantly investing in AA+ and above rated corporate bonds: 
• Generation of regular and stable income over medium to long term 
• Investment predominantly in AA+ and above rated corporate bonds and money market instruments</t>
  </si>
  <si>
    <t>This product is suitable for investors who are seeking*
L&amp;T Flexicap Fund - An open ended dynamic equity scheme investing across large cap, mid cap, small cap stocks:ᵟ 
• Long term capital growth 
•Investment predominantly in equity and equity-related securities</t>
  </si>
  <si>
    <t>This product is suitable for investors who are seeking* 
L&amp;T Ultra Short Term Fund - An open ended ultra-short term debt scheme investing in instruments such that the Macaulay duration of the portfolio is between 3 months to 6 months (please refer to page no.18 under the section “Asset Allocation Pattern” in the SID for details on Macaulay’s Duration)#:
• Generation of reasonable and stable income and liquidity over short term • Investments predominantly in highly liquid money market instruments, government securities and corporate debt</t>
  </si>
  <si>
    <t>Benchmark Name : 
S&amp;P BSE 500 TRI</t>
  </si>
  <si>
    <t>This product is suitable for investors who are seeking*
L&amp;T Large and Midcap Fund - An open ended equity scheme investing in both large cap and mid cap stocks: 
• Long term capital growth 
• Investment predominantly in equity and equity-related securities, with minimum allocation of at least 35% each to large cap and mid cap companies</t>
  </si>
  <si>
    <t>This product is suitable for investors who are seeking* 
L&amp;T Gilt Fund - An open ended debt scheme investing in government securities across maturity:
 • Generation of returns over medium to long term
• Investment in Government Securities</t>
  </si>
  <si>
    <t>Benchmark Name : 
NIFTY Large Midcap 250 TRI</t>
  </si>
  <si>
    <t>This product is suitable for investors who are seeking* 
L&amp;T Tax Advantage Fund - An open ended equity linked saving scheme with a statutory lock in of 3 years and tax benefit: 
• Long term capital growth
• Investment predominantly in equity and equity-related securities</t>
  </si>
  <si>
    <t>This product is suitable for investors who are seeking* 
L&amp;T Liquid Fund - An open ended liquid scheme: 
• Generation of reasonable returns while maintaining safety and superior liquidity over short term
• Investment predominantly in highly liquid money market instruments, government securities and corporate debt.</t>
  </si>
  <si>
    <t>This product is suitable for investors who are seeking*
L&amp;T Infrastructure Fund - An open-ended equity scheme investing in infrastructure sector: 
• Long term capital appreciation 
• Investment predominantly in equity and equity-related instruments of companies in the infrastructure sector</t>
  </si>
  <si>
    <t>This product is suitable for investors who are seeking*
L&amp;T Money Market Fund - An open ended debt scheme investing in money market instruments: 
• Generation of regular income over short to medium term 
• Investment in money market instruments</t>
  </si>
  <si>
    <t>Benchmark Name : 
Nifty Infrastructure TRI</t>
  </si>
  <si>
    <t>This product is suitable for investors who are seeking*
L&amp;T India Large Cap Fund - An open ended equity scheme predominantly investing in large cap stocks:
• Long term capital appreciation 
• Investment in equity and equity related securities, including equity derivatives in the Indian markets and foreign securities; with predominant investments in large cap stocks</t>
  </si>
  <si>
    <t>This product is suitable for investors who are seeking* 
L&amp;T Overnight Fund - An open ended debt scheme investing in overnight securities:
• Reasonable returns with lower volatility and higher liquidity over short term 
• Investment in debt and money market instruments with overnight maturity</t>
  </si>
  <si>
    <t>Benchmark Name : 
S&amp;P BSE 100 TRI</t>
  </si>
  <si>
    <t>This product is suitable for investors who are seeking*
L&amp;T India Value Fund - An open ended equity scheme following a value investment strategy: 
• Long term capital appreciation 
• Investment predominantly in equity and equity-related securities in Indian markets and foreign securities, with higher focus on undervalued securities</t>
  </si>
  <si>
    <t>This product is suitable for investors who are seeking* 
L&amp;T Flexi Bond Fund - An open ended dynamic debt scheme investing across duration: 
• Generation of reasonable returns over medium to long term 
• Investment in fixed income securitie</t>
  </si>
  <si>
    <t>This product is suitable for investors who are seeking*
L&amp;T Business Cycles Fund - An open–ended equity scheme following business cycles based investing theme: 
• Long term capital appreciation  •Investment predominantly in equity and equity-related securities, including equity derivatives in Indian markets with focus on riding business cycles through dynamic allocation between various sectors and stocks at different stages of business cycles in the economy</t>
  </si>
  <si>
    <t>This product is suitable for investors who are seeking* 
L&amp;T Banking and PSU Debt Fund - An open ended debt scheme primarily investing in debt instruments of banks, public sector undertakings, public financial institutions and municipal bonds: 
• Generation of reasonable returns and liquidity over short term 
• Investment predominantly in securities issued by Banks, Public Sector Undertakings and Public Financial Institutions and municipal corporations in India</t>
  </si>
  <si>
    <t>This product is suitable for investors who are seeking* 
L&amp;T Emerging Businesses Fund - An open-ended equity scheme predominantly investing in small cap stocks:
 • Long term capital appreciation
• Investment predominantly in equity and equity-related securities, including equity derivatives in Indian markets with key theme focus being emerging companies (small cap stocks); and foreign securities</t>
  </si>
  <si>
    <t>This product is suitable for investors who are seeking* 
L&amp;T Credit Risk Fund - An open ended debt scheme predominantly investing in AA and below rated corporate bonds: 
• Generation of regular returns and capital appreciation over medium to long term 
• Investment in debt instruments(including securitized debt), government and money market securities</t>
  </si>
  <si>
    <t>This product is suitable for investors who are seeking*
L&amp;T Focused Equity Fund - An open ended equity scheme investing in maximum 30 stocks in large, mid and smallcap companies: 
• Long term capital appreciation 
• Investment in a concentrated portfolio of equity and equity related instruments of maximum 30 stocks.</t>
  </si>
  <si>
    <t>This product is suitable for investors who are seeking* 
L&amp;T Low Duration Fund - An open ended low duration debt scheme investing in instruments such that the Macaulay duration of the portfolio is between 6 months to 12 months (please refer to page no.17 under the section “Asset Allocation Pattern” in the SID for details on Macaulay’s Duration)#: 
• Generation of reasonable returns over short to medium term 
• Investment in fixed income securities and money market instruments</t>
  </si>
  <si>
    <t>Benchmark Name : 
Nifty 500 TRI</t>
  </si>
  <si>
    <t>This product is suitable for investors who are seeking*
L&amp;T Nifty 50 Index Fund - An open-ended Equity Scheme tracking NIFTY 50 Index: 
• Long term capital appreciation 
• Investment in equity securities covered by the NIFTY 50.</t>
  </si>
  <si>
    <t>This product is suitable for investors who are seeking* 
L&amp;T Short Term Bond Fund - An open ended short term debt scheme investing in instruments such that the Macaulay duration of the portfolio is between 1 year to 3 years (please refer to page no.18 under the section “Asset Allocation Pattern” in the SID for details on Macaulay’s Duration)#: 
• Generation of regular returns over short term 
• Investment in fixed income securities of shorter term maturity.</t>
  </si>
  <si>
    <t>Benchmark Name : 
Nifty 50 TRI</t>
  </si>
  <si>
    <t>This product is suitable for investors who are seeking*
L&amp;T Nifty Next 50 Index Fund - An open-ended Equity Scheme tracking Nifty Next 50 Index: 
•Long term capital appreciation 
• Investment in equity securities covered by the NIFTY NEXT 50</t>
  </si>
  <si>
    <t>This product is suitable for investors who are seeking* 
L&amp;T Resurgent India Bond Fund - An open ended medium term debt scheme investing in instruments such that the Macaulay duration of the portfolio is between 3 years to 4 years (please refer to page no. 19 under the section “Asset Allocation Pattern” in the SID for details on Macaulay’s Duration)#: 
• Generation of income over medium term 
• Investment primarily in debt and money market securities</t>
  </si>
  <si>
    <t>Benchmark Name : 
Nifty Next 50 TRI</t>
  </si>
  <si>
    <t>This product is suitable for investors who are seeking*
L&amp;T Hybrid Equity Fund - An open ended hybrid scheme investing predominantly in equity and equity related instruments: 
• Long term capital appreciation and generation of reasonable returns 
• Investment in equity and equity-related securities and debt and money market instruments.</t>
  </si>
  <si>
    <t>This product is suitable for investors who are seeking* 
L&amp;T FMP Series XVII - Plan B – A close-ended debt fund.
• Growth of capital 
• Investment in a basket of debt / fixed income securities (including money market instruments)</t>
  </si>
  <si>
    <t>This product is suitable for investors who are seeking*
L&amp;T Conservative Hybrid Fund - An open ended hybrid scheme investing predominantly in debt instruments: 
• Generation of regular income over medium to long term 
• Investment in debt, equity and money market securities</t>
  </si>
  <si>
    <t>This product is suitable for investors who are seeking* 
L&amp;T Balanced Advantage Fund - An open ended dynamic asset allocation fund: 
• Long term capital appreciation and generation of reasonable returns 
• Investment in equity and equity related instruments, derivatives and debt and money market instruments.</t>
  </si>
  <si>
    <t>This product is suitable for investors who are seeking*
L&amp;T Arbitrage Opportunities Fund - An open ended scheme investing in arbitrage opportunities: 
• Generation of reasonable returns over short to medium term 
• Investment predominantly in arbitrage opportunities in the cash and derivatives segments of the equity markets; and debt and money market instrument</t>
  </si>
  <si>
    <t>Benchmark Name : 
Nifty 50 Arbitrage Index</t>
  </si>
  <si>
    <t>This product is suitable for investors who are seeking*
L&amp;T Equity Savings Fund - An open ended scheme investing in equity, arbitrage and debt:ᵟ 
• Generation of regular income by predominantly investing in arbitrage opportunities in the cash and derivatives segment and long–term capital appreciation through unhedged exposure to equity and equity related instruments. 
• Investment in equity and equity related instruments, derivatives and debt and money market instruments</t>
  </si>
  <si>
    <t>S&amp;P BSE Midcap 150 TRI</t>
  </si>
  <si>
    <t>S&amp;P BSE 500 TRI</t>
  </si>
  <si>
    <t>S&amp;P BSE 250 Small Cap TRI</t>
  </si>
  <si>
    <t>NIFTY 50 Composite Hybrid Debt 50-50 Index</t>
  </si>
  <si>
    <t>The respective benchmark performance for the Scheme is calculated using Composite CAGR of: S&amp;P BSE 500 PRI values from 27 Feb, 2006 to 29 June, 2007 and TRI values from 30 June, 2007 onwards.</t>
  </si>
  <si>
    <t>NIFTY All Duration G-Sec Index</t>
  </si>
  <si>
    <t>NIFTY 1D Rate Index</t>
  </si>
  <si>
    <t>of the concerned period is a non - business day (NBD), the NAV of the previous date is considered for computation of returns.</t>
  </si>
  <si>
    <t>Benchmark Name : 
S&amp;P BSE 150 MidCap TRI</t>
  </si>
  <si>
    <t>Benchmark Name : NIFTY Corporate Bond Index</t>
  </si>
  <si>
    <t>Benchmark Name : Nifty All Duration G-Sec Index</t>
  </si>
  <si>
    <t>Benchmark Name : 
Nifty 1D Rate Index</t>
  </si>
  <si>
    <t>Benchmark Name : NIFTY Composite Debt Index</t>
  </si>
  <si>
    <t>Benchmark Name : 
S&amp;P BSE 250 Small Cap Index TRI</t>
  </si>
  <si>
    <t>Benchmark Name : NIFTY Credit Risk Bond Index</t>
  </si>
  <si>
    <t>Benchmark Name : NIFTY Medium Duration Debt Index</t>
  </si>
  <si>
    <t>Benchmark Name : 
Nifty 50 Hybrid composite debt 50:50 Index</t>
  </si>
  <si>
    <r>
      <rPr>
        <b/>
        <sz val="10"/>
        <color indexed="8"/>
        <rFont val="Calibri"/>
        <family val="2"/>
      </rPr>
      <t>Common to all Schemes:</t>
    </r>
    <r>
      <rPr>
        <sz val="10"/>
        <color indexed="8"/>
        <rFont val="Calibri"/>
        <family val="2"/>
      </rPr>
      <t xml:space="preserve"> Performance of the schemes (wherever provided) are calculated basis CAGR for the past 1 year, 3 years, 5 years and since inception. In case, the start/end date</t>
    </r>
  </si>
  <si>
    <t>Mr. Vihang Naik manages 8 Schemes</t>
  </si>
  <si>
    <t>Mr. Venugopal Manghat manages 12 Schemes.</t>
  </si>
  <si>
    <t>NIFTY Short Duration Debt Index B-II</t>
  </si>
  <si>
    <t>NIFTY Low Duration Debt Index B-I</t>
  </si>
  <si>
    <t>NIFTY Credit Risk Bond Index C-III</t>
  </si>
  <si>
    <t>NIFTY Medium Duration Debt Index B-III</t>
  </si>
  <si>
    <t>NIFTY Corporate Bond Index B-III</t>
  </si>
  <si>
    <t>NIFTY Composite Debt Index A-III</t>
  </si>
  <si>
    <t>NIFTY Liquid Index B-I</t>
  </si>
  <si>
    <t>NIFTY Ultra Short Duration Debt Index B-I</t>
  </si>
  <si>
    <t>NIFTY Money Market Index B-I</t>
  </si>
  <si>
    <t>Benchmark Name : Nifty 50 Hybrid composite debt 65:35 Index</t>
  </si>
  <si>
    <t>Benchmark Name :Nifty 50 Hybrid composite debt 15:85 Index</t>
  </si>
  <si>
    <t>Monthly Average AUM as on 31-05-2022</t>
  </si>
  <si>
    <t>Closing AUM as on 31-05-2022</t>
  </si>
  <si>
    <t>Expense Ratio as on 31-05-2022 #</t>
  </si>
  <si>
    <t>a. Performance data is as on 31st May 2022.</t>
  </si>
  <si>
    <t>NIFTY 50 Hybrid Composite Debt 15:85 Index</t>
  </si>
  <si>
    <t>NIFTY 50 Hybrid Composite Debt 65:35 Index</t>
  </si>
  <si>
    <t>CAGR Returns (%)</t>
  </si>
  <si>
    <t xml:space="preserve">CAGR Returns (%) </t>
  </si>
  <si>
    <r>
      <rPr>
        <b/>
        <sz val="10"/>
        <rFont val="Calibri"/>
        <family val="2"/>
      </rPr>
      <t>Performance of Growth Option</t>
    </r>
  </si>
  <si>
    <t>Riskometer as on  May 31, 2022 Portfolio</t>
  </si>
  <si>
    <t>Riskometer as on   May 31, 2022 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</si>
</sst>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dd/mm/yy;@"/>
    <numFmt numFmtId="166" formatCode="[$-409]mmmm\ d\,\ yyyy;@"/>
    <numFmt numFmtId="167" formatCode="dd\/mmm\/yyyy;@"/>
    <numFmt numFmtId="168" formatCode="mmm\ dd\,\ yyyy"/>
  </numFmts>
  <fonts count="33" x14ac:knownFonts="1">
    <font>
      <sz val="11"/>
      <color rgb="FF000000"/>
      <name val="Calibri"/>
      <charset val="1"/>
    </font>
    <font>
      <sz val="11"/>
      <color theme="1"/>
      <name val="Calibri"/>
      <family val="2"/>
      <scheme val="minor"/>
    </font>
    <font>
      <sz val="10"/>
      <name val="Arial"/>
      <family val="2"/>
    </font>
    <font>
      <b/>
      <sz val="11"/>
      <color rgb="FF000000"/>
      <name val="Calibri"/>
      <family val="2"/>
    </font>
    <font>
      <u/>
      <sz val="11"/>
      <color rgb="FF0563C1"/>
      <name val="Calibri"/>
      <family val="2"/>
    </font>
    <font>
      <sz val="10"/>
      <color rgb="FF000000"/>
      <name val="Arial"/>
      <family val="2"/>
    </font>
    <font>
      <b/>
      <sz val="11"/>
      <color theme="1"/>
      <name val="Calibri"/>
      <family val="2"/>
      <scheme val="minor"/>
    </font>
    <font>
      <u/>
      <sz val="11"/>
      <color theme="10"/>
      <name val="Calibri"/>
      <family val="2"/>
    </font>
    <font>
      <sz val="10"/>
      <color indexed="8"/>
      <name val="Arial"/>
      <family val="2"/>
    </font>
    <font>
      <sz val="11"/>
      <name val="Calibri"/>
      <family val="2"/>
      <scheme val="minor"/>
    </font>
    <font>
      <sz val="10"/>
      <color rgb="FF000000"/>
      <name val="Calibri"/>
      <family val="2"/>
      <scheme val="minor"/>
    </font>
    <font>
      <b/>
      <sz val="10"/>
      <name val="Calibri"/>
      <family val="2"/>
      <scheme val="minor"/>
    </font>
    <font>
      <b/>
      <sz val="10"/>
      <name val="Calibri"/>
      <family val="2"/>
    </font>
    <font>
      <sz val="10"/>
      <name val="Arial"/>
      <family val="2"/>
    </font>
    <font>
      <sz val="10"/>
      <name val="Calibri"/>
      <family val="2"/>
      <scheme val="minor"/>
    </font>
    <font>
      <sz val="9"/>
      <name val="Calibri"/>
      <family val="2"/>
      <scheme val="minor"/>
    </font>
    <font>
      <sz val="9"/>
      <name val="Calibri"/>
      <family val="2"/>
    </font>
    <font>
      <vertAlign val="superscript"/>
      <sz val="9"/>
      <name val="Calibri"/>
      <family val="2"/>
    </font>
    <font>
      <b/>
      <sz val="10"/>
      <color rgb="FF000000"/>
      <name val="Calibri"/>
      <family val="2"/>
      <scheme val="minor"/>
    </font>
    <font>
      <sz val="9"/>
      <color rgb="FF000000"/>
      <name val="Calibri"/>
      <family val="2"/>
      <scheme val="minor"/>
    </font>
    <font>
      <sz val="10"/>
      <color indexed="8"/>
      <name val="Calibri"/>
      <family val="2"/>
    </font>
    <font>
      <b/>
      <sz val="10"/>
      <color indexed="8"/>
      <name val="Calibri"/>
      <family val="2"/>
    </font>
    <font>
      <b/>
      <sz val="10"/>
      <color theme="1"/>
      <name val="Calibri"/>
      <family val="2"/>
      <scheme val="minor"/>
    </font>
    <font>
      <b/>
      <sz val="10"/>
      <color theme="1"/>
      <name val="Calibri"/>
      <family val="2"/>
    </font>
    <font>
      <vertAlign val="superscript"/>
      <sz val="10"/>
      <color indexed="8"/>
      <name val="Calibri"/>
      <family val="2"/>
    </font>
    <font>
      <sz val="10"/>
      <color theme="1"/>
      <name val="Calibri"/>
      <family val="2"/>
      <scheme val="minor"/>
    </font>
    <font>
      <sz val="10"/>
      <color theme="1"/>
      <name val="Calibri"/>
      <family val="2"/>
    </font>
    <font>
      <sz val="9"/>
      <color theme="1"/>
      <name val="Calibri"/>
      <family val="2"/>
      <scheme val="minor"/>
    </font>
    <font>
      <b/>
      <sz val="9"/>
      <color theme="0"/>
      <name val="Arial"/>
      <family val="2"/>
    </font>
    <font>
      <sz val="9"/>
      <color theme="1"/>
      <name val="Arial"/>
      <family val="2"/>
    </font>
    <font>
      <sz val="8"/>
      <name val="Calibri"/>
      <family val="2"/>
    </font>
    <font>
      <sz val="11"/>
      <color rgb="FF000000"/>
      <name val="Calibri"/>
      <family val="2"/>
    </font>
    <font>
      <sz val="10"/>
      <color theme="1"/>
      <name val="Arial"/>
      <family val="2"/>
    </font>
  </fonts>
  <fills count="6">
    <fill>
      <patternFill patternType="none"/>
    </fill>
    <fill>
      <patternFill patternType="gray125"/>
    </fill>
    <fill>
      <patternFill patternType="solid">
        <fgColor rgb="FFFFFF00"/>
        <bgColor indexed="64"/>
      </patternFill>
    </fill>
    <fill>
      <patternFill patternType="solid">
        <fgColor rgb="FFE6E7E8"/>
      </patternFill>
    </fill>
    <fill>
      <patternFill patternType="solid">
        <fgColor theme="4"/>
        <bgColor theme="4"/>
      </patternFill>
    </fill>
    <fill>
      <patternFill patternType="solid">
        <fgColor rgb="FFFF0000"/>
        <bgColor indexed="64"/>
      </patternFill>
    </fill>
  </fills>
  <borders count="25">
    <border>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style="thin">
        <color rgb="FF000000"/>
      </top>
      <bottom/>
      <diagonal/>
    </border>
    <border>
      <left style="thin">
        <color rgb="FF000000"/>
      </left>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style="thin">
        <color rgb="FF000000"/>
      </bottom>
      <diagonal/>
    </border>
    <border>
      <left/>
      <right/>
      <top style="thin">
        <color rgb="FF000000"/>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4" tint="0.39997558519241921"/>
      </top>
      <bottom/>
      <diagonal/>
    </border>
  </borders>
  <cellStyleXfs count="14">
    <xf numFmtId="0" fontId="0" fillId="0" borderId="0"/>
    <xf numFmtId="9" fontId="2" fillId="0" borderId="0" applyBorder="0" applyAlignment="0" applyProtection="0"/>
    <xf numFmtId="0" fontId="7" fillId="0" borderId="0" applyNumberFormat="0" applyFill="0" applyBorder="0" applyAlignment="0" applyProtection="0"/>
    <xf numFmtId="0" fontId="8" fillId="0" borderId="0"/>
    <xf numFmtId="164" fontId="13" fillId="0" borderId="0" applyFont="0" applyFill="0" applyBorder="0" applyAlignment="0" applyProtection="0"/>
    <xf numFmtId="0" fontId="13" fillId="0" borderId="0"/>
    <xf numFmtId="0" fontId="2" fillId="0" borderId="0"/>
    <xf numFmtId="164" fontId="13" fillId="0" borderId="0" applyFont="0" applyFill="0" applyBorder="0" applyAlignment="0" applyProtection="0"/>
    <xf numFmtId="0" fontId="13" fillId="0" borderId="0"/>
    <xf numFmtId="0" fontId="2" fillId="0" borderId="0"/>
    <xf numFmtId="0" fontId="32" fillId="0" borderId="0"/>
    <xf numFmtId="0" fontId="2" fillId="0" borderId="0"/>
    <xf numFmtId="164" fontId="2" fillId="0" borderId="0" applyFont="0" applyFill="0" applyBorder="0" applyAlignment="0" applyProtection="0"/>
    <xf numFmtId="0" fontId="2" fillId="0" borderId="0"/>
  </cellStyleXfs>
  <cellXfs count="165">
    <xf numFmtId="0" fontId="0" fillId="0" borderId="0" xfId="0"/>
    <xf numFmtId="0" fontId="0" fillId="0" borderId="0" xfId="0" applyFont="1" applyAlignment="1"/>
    <xf numFmtId="0" fontId="0" fillId="0" borderId="0" xfId="0" applyFont="1"/>
    <xf numFmtId="0" fontId="3" fillId="0" borderId="0" xfId="0" applyFont="1" applyAlignment="1"/>
    <xf numFmtId="0" fontId="0" fillId="0" borderId="0" xfId="0" applyFont="1" applyAlignment="1">
      <alignment horizontal="left" vertical="top" wrapText="1"/>
    </xf>
    <xf numFmtId="0" fontId="0" fillId="0" borderId="0" xfId="0" applyFont="1" applyAlignment="1">
      <alignment horizontal="left"/>
    </xf>
    <xf numFmtId="0" fontId="4" fillId="0" borderId="0" xfId="0" applyFont="1" applyAlignment="1">
      <alignment horizontal="left" vertical="top" wrapText="1"/>
    </xf>
    <xf numFmtId="0" fontId="3" fillId="0" borderId="0" xfId="0" applyFont="1" applyAlignment="1">
      <alignment horizontal="left"/>
    </xf>
    <xf numFmtId="0" fontId="0" fillId="0" borderId="0" xfId="0" applyFont="1" applyAlignment="1">
      <alignment vertical="top" wrapText="1"/>
    </xf>
    <xf numFmtId="0" fontId="0" fillId="0" borderId="0" xfId="0" applyFont="1" applyAlignment="1">
      <alignment vertical="top"/>
    </xf>
    <xf numFmtId="0" fontId="4" fillId="0" borderId="0" xfId="0" applyFont="1" applyAlignment="1">
      <alignment horizontal="left" wrapText="1"/>
    </xf>
    <xf numFmtId="0" fontId="4" fillId="0" borderId="0" xfId="0" applyFont="1"/>
    <xf numFmtId="0" fontId="5" fillId="0" borderId="0" xfId="0" applyFont="1" applyAlignment="1"/>
    <xf numFmtId="0" fontId="0" fillId="0" borderId="0" xfId="0" applyFont="1" applyAlignment="1">
      <alignment horizontal="center" wrapText="1"/>
    </xf>
    <xf numFmtId="165" fontId="6" fillId="0" borderId="0" xfId="0" applyNumberFormat="1" applyFont="1"/>
    <xf numFmtId="4" fontId="0" fillId="0" borderId="0" xfId="0" applyNumberFormat="1"/>
    <xf numFmtId="0" fontId="6" fillId="0" borderId="0" xfId="0" applyFont="1"/>
    <xf numFmtId="0" fontId="0" fillId="0" borderId="0" xfId="0" applyAlignment="1">
      <alignment horizontal="justify" vertical="top" wrapText="1"/>
    </xf>
    <xf numFmtId="166" fontId="0" fillId="0" borderId="0" xfId="0" applyNumberFormat="1" applyAlignment="1">
      <alignment vertical="top" wrapText="1"/>
    </xf>
    <xf numFmtId="0" fontId="0" fillId="0" borderId="0" xfId="0" applyAlignment="1">
      <alignment horizontal="left" indent="1"/>
    </xf>
    <xf numFmtId="10" fontId="0" fillId="0" borderId="0" xfId="0" applyNumberFormat="1"/>
    <xf numFmtId="166" fontId="9" fillId="0" borderId="0" xfId="0" applyNumberFormat="1" applyFont="1"/>
    <xf numFmtId="0" fontId="7" fillId="0" borderId="0" xfId="2" applyAlignment="1"/>
    <xf numFmtId="0" fontId="7" fillId="0" borderId="0" xfId="2" applyAlignment="1">
      <alignment horizontal="justify" wrapText="1"/>
    </xf>
    <xf numFmtId="0" fontId="3" fillId="0" borderId="0" xfId="0" applyFont="1"/>
    <xf numFmtId="0" fontId="31" fillId="0" borderId="0" xfId="0" applyFont="1"/>
    <xf numFmtId="0" fontId="0" fillId="0" borderId="0" xfId="0" applyFill="1"/>
    <xf numFmtId="0" fontId="19" fillId="0" borderId="0" xfId="9" applyFont="1" applyAlignment="1">
      <alignment vertical="center"/>
    </xf>
    <xf numFmtId="0" fontId="15" fillId="0" borderId="0" xfId="9" applyFont="1" applyAlignment="1">
      <alignment horizontal="left" vertical="center"/>
    </xf>
    <xf numFmtId="0" fontId="19" fillId="0" borderId="11" xfId="9" applyFont="1" applyBorder="1" applyAlignment="1">
      <alignment vertical="center"/>
    </xf>
    <xf numFmtId="0" fontId="19" fillId="0" borderId="0" xfId="9" applyFont="1" applyAlignment="1">
      <alignment horizontal="left" vertical="center"/>
    </xf>
    <xf numFmtId="0" fontId="15" fillId="0" borderId="11" xfId="9" applyFont="1" applyBorder="1" applyAlignment="1">
      <alignment vertical="center"/>
    </xf>
    <xf numFmtId="0" fontId="16" fillId="0" borderId="0" xfId="9" applyFont="1" applyAlignment="1">
      <alignment vertical="center"/>
    </xf>
    <xf numFmtId="0" fontId="20" fillId="0" borderId="0" xfId="9" applyFont="1" applyAlignment="1">
      <alignment horizontal="left" vertical="center"/>
    </xf>
    <xf numFmtId="0" fontId="10" fillId="0" borderId="0" xfId="9" applyFont="1" applyAlignment="1">
      <alignment horizontal="left" vertical="center"/>
    </xf>
    <xf numFmtId="0" fontId="10" fillId="0" borderId="0" xfId="11" applyFont="1" applyAlignment="1">
      <alignment horizontal="center" vertical="center"/>
    </xf>
    <xf numFmtId="1" fontId="10" fillId="0" borderId="0" xfId="11" applyNumberFormat="1" applyFont="1" applyAlignment="1">
      <alignment horizontal="center" vertical="center"/>
    </xf>
    <xf numFmtId="0" fontId="14" fillId="0" borderId="0" xfId="11" applyFont="1" applyAlignment="1">
      <alignment vertical="center"/>
    </xf>
    <xf numFmtId="0" fontId="10" fillId="0" borderId="5" xfId="11" applyFont="1" applyBorder="1" applyAlignment="1">
      <alignment horizontal="left" vertical="center"/>
    </xf>
    <xf numFmtId="0" fontId="10" fillId="0" borderId="6" xfId="11" applyFont="1" applyBorder="1" applyAlignment="1">
      <alignment horizontal="center" vertical="center" wrapText="1"/>
    </xf>
    <xf numFmtId="0" fontId="11" fillId="0" borderId="8" xfId="11" applyFont="1" applyBorder="1" applyAlignment="1">
      <alignment horizontal="center" vertical="center" wrapText="1"/>
    </xf>
    <xf numFmtId="0" fontId="11" fillId="0" borderId="6" xfId="11" applyFont="1" applyBorder="1" applyAlignment="1">
      <alignment horizontal="center" vertical="center" wrapText="1"/>
    </xf>
    <xf numFmtId="1" fontId="12" fillId="0" borderId="7" xfId="11" applyNumberFormat="1" applyFont="1" applyBorder="1" applyAlignment="1">
      <alignment horizontal="center" vertical="center" wrapText="1"/>
    </xf>
    <xf numFmtId="0" fontId="12" fillId="3" borderId="5" xfId="11" applyFont="1" applyFill="1" applyBorder="1" applyAlignment="1">
      <alignment horizontal="left" vertical="center"/>
    </xf>
    <xf numFmtId="10" fontId="10" fillId="3" borderId="7" xfId="11" applyNumberFormat="1" applyFont="1" applyFill="1" applyBorder="1" applyAlignment="1">
      <alignment horizontal="center" vertical="center" wrapText="1"/>
    </xf>
    <xf numFmtId="4" fontId="10" fillId="3" borderId="7" xfId="12" applyNumberFormat="1" applyFont="1" applyFill="1" applyBorder="1" applyAlignment="1">
      <alignment horizontal="center" vertical="center" wrapText="1"/>
    </xf>
    <xf numFmtId="4" fontId="10" fillId="3" borderId="7" xfId="11" applyNumberFormat="1" applyFont="1" applyFill="1" applyBorder="1" applyAlignment="1">
      <alignment horizontal="center" vertical="center" wrapText="1"/>
    </xf>
    <xf numFmtId="167" fontId="10" fillId="3" borderId="6" xfId="11" applyNumberFormat="1" applyFont="1" applyFill="1" applyBorder="1" applyAlignment="1">
      <alignment horizontal="center" vertical="center" wrapText="1"/>
    </xf>
    <xf numFmtId="0" fontId="14" fillId="3" borderId="5" xfId="11" applyFont="1" applyFill="1" applyBorder="1" applyAlignment="1">
      <alignment horizontal="left" vertical="center"/>
    </xf>
    <xf numFmtId="10" fontId="10" fillId="3" borderId="6" xfId="11" applyNumberFormat="1" applyFont="1" applyFill="1" applyBorder="1" applyAlignment="1">
      <alignment horizontal="center" vertical="center" wrapText="1"/>
    </xf>
    <xf numFmtId="0" fontId="12" fillId="0" borderId="5" xfId="11" applyFont="1" applyBorder="1" applyAlignment="1">
      <alignment horizontal="left" vertical="center"/>
    </xf>
    <xf numFmtId="10" fontId="10" fillId="0" borderId="7" xfId="11" applyNumberFormat="1" applyFont="1" applyBorder="1" applyAlignment="1">
      <alignment horizontal="center" vertical="center" wrapText="1"/>
    </xf>
    <xf numFmtId="4" fontId="10" fillId="0" borderId="7" xfId="12" applyNumberFormat="1" applyFont="1" applyFill="1" applyBorder="1" applyAlignment="1">
      <alignment horizontal="center" vertical="center" wrapText="1"/>
    </xf>
    <xf numFmtId="4" fontId="10" fillId="0" borderId="7" xfId="11" applyNumberFormat="1" applyFont="1" applyBorder="1" applyAlignment="1">
      <alignment horizontal="center" vertical="center" wrapText="1"/>
    </xf>
    <xf numFmtId="167" fontId="10" fillId="0" borderId="6" xfId="11" applyNumberFormat="1" applyFont="1" applyBorder="1" applyAlignment="1">
      <alignment horizontal="center" vertical="center" wrapText="1"/>
    </xf>
    <xf numFmtId="0" fontId="14" fillId="0" borderId="5" xfId="11" applyFont="1" applyBorder="1" applyAlignment="1">
      <alignment horizontal="left" vertical="center"/>
    </xf>
    <xf numFmtId="10" fontId="10" fillId="0" borderId="6" xfId="11" applyNumberFormat="1" applyFont="1" applyBorder="1" applyAlignment="1">
      <alignment horizontal="center" vertical="center" wrapText="1"/>
    </xf>
    <xf numFmtId="0" fontId="11" fillId="3" borderId="5" xfId="11" applyFont="1" applyFill="1" applyBorder="1" applyAlignment="1">
      <alignment horizontal="left" vertical="center"/>
    </xf>
    <xf numFmtId="0" fontId="11" fillId="0" borderId="5" xfId="11" applyFont="1" applyBorder="1" applyAlignment="1">
      <alignment horizontal="left" vertical="center"/>
    </xf>
    <xf numFmtId="0" fontId="14" fillId="0" borderId="0" xfId="11" applyFont="1" applyAlignment="1">
      <alignment horizontal="center" vertical="center" wrapText="1"/>
    </xf>
    <xf numFmtId="0" fontId="18" fillId="3" borderId="5" xfId="11" applyFont="1" applyFill="1" applyBorder="1" applyAlignment="1">
      <alignment horizontal="left" vertical="center"/>
    </xf>
    <xf numFmtId="0" fontId="18" fillId="0" borderId="5" xfId="11" applyFont="1" applyBorder="1" applyAlignment="1">
      <alignment horizontal="left" vertical="center"/>
    </xf>
    <xf numFmtId="10" fontId="10" fillId="3" borderId="12" xfId="11" applyNumberFormat="1" applyFont="1" applyFill="1" applyBorder="1" applyAlignment="1">
      <alignment horizontal="center" vertical="center" wrapText="1"/>
    </xf>
    <xf numFmtId="167" fontId="10" fillId="3" borderId="13" xfId="11" applyNumberFormat="1" applyFont="1" applyFill="1" applyBorder="1" applyAlignment="1">
      <alignment horizontal="center" vertical="center" wrapText="1"/>
    </xf>
    <xf numFmtId="4" fontId="10" fillId="3" borderId="12" xfId="11" applyNumberFormat="1" applyFont="1" applyFill="1" applyBorder="1" applyAlignment="1">
      <alignment horizontal="center" vertical="center" wrapText="1"/>
    </xf>
    <xf numFmtId="10" fontId="10" fillId="0" borderId="0" xfId="11" applyNumberFormat="1" applyFont="1" applyAlignment="1">
      <alignment horizontal="center" vertical="center"/>
    </xf>
    <xf numFmtId="0" fontId="20" fillId="3" borderId="5" xfId="11" applyFont="1" applyFill="1" applyBorder="1" applyAlignment="1">
      <alignment horizontal="left" vertical="center"/>
    </xf>
    <xf numFmtId="10" fontId="25" fillId="3" borderId="7" xfId="11" applyNumberFormat="1" applyFont="1" applyFill="1" applyBorder="1" applyAlignment="1">
      <alignment horizontal="center" vertical="center" wrapText="1"/>
    </xf>
    <xf numFmtId="4" fontId="25" fillId="3" borderId="7" xfId="12" applyNumberFormat="1" applyFont="1" applyFill="1" applyBorder="1" applyAlignment="1">
      <alignment horizontal="center" vertical="center" wrapText="1"/>
    </xf>
    <xf numFmtId="167" fontId="25" fillId="3" borderId="6" xfId="11" applyNumberFormat="1" applyFont="1" applyFill="1" applyBorder="1" applyAlignment="1">
      <alignment horizontal="center" vertical="center" wrapText="1"/>
    </xf>
    <xf numFmtId="4" fontId="25" fillId="3" borderId="7" xfId="11" applyNumberFormat="1" applyFont="1" applyFill="1" applyBorder="1" applyAlignment="1">
      <alignment horizontal="center" vertical="center" wrapText="1"/>
    </xf>
    <xf numFmtId="0" fontId="25" fillId="0" borderId="0" xfId="11" applyFont="1" applyAlignment="1">
      <alignment vertical="center"/>
    </xf>
    <xf numFmtId="0" fontId="25" fillId="3" borderId="5" xfId="11" applyFont="1" applyFill="1" applyBorder="1" applyAlignment="1">
      <alignment horizontal="left" vertical="center"/>
    </xf>
    <xf numFmtId="10" fontId="25" fillId="3" borderId="6" xfId="11" applyNumberFormat="1" applyFont="1" applyFill="1" applyBorder="1" applyAlignment="1">
      <alignment horizontal="center" vertical="center" wrapText="1"/>
    </xf>
    <xf numFmtId="0" fontId="26" fillId="0" borderId="5" xfId="11" applyFont="1" applyBorder="1" applyAlignment="1">
      <alignment horizontal="left" vertical="center"/>
    </xf>
    <xf numFmtId="10" fontId="25" fillId="0" borderId="7" xfId="11" applyNumberFormat="1" applyFont="1" applyBorder="1" applyAlignment="1">
      <alignment horizontal="center" vertical="center" wrapText="1"/>
    </xf>
    <xf numFmtId="4" fontId="25" fillId="0" borderId="7" xfId="12" applyNumberFormat="1" applyFont="1" applyFill="1" applyBorder="1" applyAlignment="1">
      <alignment horizontal="center" vertical="center" wrapText="1"/>
    </xf>
    <xf numFmtId="167" fontId="25" fillId="0" borderId="6" xfId="11" applyNumberFormat="1" applyFont="1" applyBorder="1" applyAlignment="1">
      <alignment horizontal="center" vertical="center" wrapText="1"/>
    </xf>
    <xf numFmtId="4" fontId="25" fillId="0" borderId="7" xfId="11" applyNumberFormat="1" applyFont="1" applyBorder="1" applyAlignment="1">
      <alignment horizontal="center" vertical="center" wrapText="1"/>
    </xf>
    <xf numFmtId="0" fontId="25" fillId="0" borderId="5" xfId="11" applyFont="1" applyBorder="1" applyAlignment="1">
      <alignment horizontal="left" vertical="center"/>
    </xf>
    <xf numFmtId="10" fontId="25" fillId="0" borderId="6" xfId="11" applyNumberFormat="1" applyFont="1" applyBorder="1" applyAlignment="1">
      <alignment horizontal="center" vertical="center" wrapText="1"/>
    </xf>
    <xf numFmtId="10" fontId="25" fillId="0" borderId="9" xfId="11" applyNumberFormat="1" applyFont="1" applyBorder="1" applyAlignment="1">
      <alignment horizontal="center" vertical="center" wrapText="1"/>
    </xf>
    <xf numFmtId="10" fontId="25" fillId="0" borderId="10" xfId="11" applyNumberFormat="1" applyFont="1" applyBorder="1" applyAlignment="1">
      <alignment horizontal="center" vertical="center" wrapText="1"/>
    </xf>
    <xf numFmtId="4" fontId="25" fillId="0" borderId="9" xfId="11" applyNumberFormat="1" applyFont="1" applyBorder="1" applyAlignment="1">
      <alignment horizontal="center" vertical="center" wrapText="1"/>
    </xf>
    <xf numFmtId="0" fontId="25" fillId="0" borderId="0" xfId="11" applyFont="1" applyAlignment="1">
      <alignment horizontal="center" vertical="center" wrapText="1"/>
    </xf>
    <xf numFmtId="0" fontId="22" fillId="3" borderId="5" xfId="11" applyFont="1" applyFill="1" applyBorder="1" applyAlignment="1">
      <alignment horizontal="left" vertical="center"/>
    </xf>
    <xf numFmtId="0" fontId="22" fillId="0" borderId="5" xfId="11" applyFont="1" applyBorder="1" applyAlignment="1">
      <alignment horizontal="left" vertical="center"/>
    </xf>
    <xf numFmtId="0" fontId="23" fillId="3" borderId="5" xfId="11" applyFont="1" applyFill="1" applyBorder="1" applyAlignment="1">
      <alignment horizontal="left" vertical="center"/>
    </xf>
    <xf numFmtId="0" fontId="23" fillId="0" borderId="5" xfId="11" applyFont="1" applyBorder="1" applyAlignment="1">
      <alignment horizontal="left" vertical="center"/>
    </xf>
    <xf numFmtId="0" fontId="25" fillId="0" borderId="0" xfId="11" applyFont="1" applyAlignment="1">
      <alignment horizontal="center" vertical="center"/>
    </xf>
    <xf numFmtId="0" fontId="22" fillId="3" borderId="14" xfId="11" applyFont="1" applyFill="1" applyBorder="1" applyAlignment="1">
      <alignment vertical="center"/>
    </xf>
    <xf numFmtId="10" fontId="25" fillId="3" borderId="12" xfId="11" applyNumberFormat="1" applyFont="1" applyFill="1" applyBorder="1" applyAlignment="1">
      <alignment horizontal="center" vertical="center" wrapText="1"/>
    </xf>
    <xf numFmtId="167" fontId="25" fillId="3" borderId="13" xfId="11" applyNumberFormat="1" applyFont="1" applyFill="1" applyBorder="1" applyAlignment="1">
      <alignment horizontal="center" vertical="center" wrapText="1"/>
    </xf>
    <xf numFmtId="4" fontId="25" fillId="3" borderId="12" xfId="11" applyNumberFormat="1" applyFont="1" applyFill="1" applyBorder="1" applyAlignment="1">
      <alignment horizontal="center" vertical="center" wrapText="1"/>
    </xf>
    <xf numFmtId="0" fontId="22" fillId="3" borderId="5" xfId="11" applyFont="1" applyFill="1" applyBorder="1" applyAlignment="1">
      <alignment vertical="center"/>
    </xf>
    <xf numFmtId="0" fontId="25" fillId="0" borderId="11" xfId="11" applyFont="1" applyBorder="1" applyAlignment="1">
      <alignment horizontal="center" vertical="center" wrapText="1"/>
    </xf>
    <xf numFmtId="0" fontId="15" fillId="0" borderId="11" xfId="13" applyFont="1" applyBorder="1" applyAlignment="1">
      <alignment vertical="center"/>
    </xf>
    <xf numFmtId="0" fontId="14" fillId="0" borderId="11" xfId="11" applyFont="1" applyBorder="1" applyAlignment="1">
      <alignment horizontal="center" vertical="center" wrapText="1"/>
    </xf>
    <xf numFmtId="0" fontId="14" fillId="0" borderId="16" xfId="11" applyFont="1" applyBorder="1" applyAlignment="1">
      <alignment horizontal="left" vertical="center"/>
    </xf>
    <xf numFmtId="10" fontId="10" fillId="0" borderId="9" xfId="11" applyNumberFormat="1" applyFont="1" applyBorder="1" applyAlignment="1">
      <alignment horizontal="center" vertical="center" wrapText="1"/>
    </xf>
    <xf numFmtId="10" fontId="10" fillId="0" borderId="10" xfId="11" applyNumberFormat="1" applyFont="1" applyBorder="1" applyAlignment="1">
      <alignment horizontal="center" vertical="center" wrapText="1"/>
    </xf>
    <xf numFmtId="4" fontId="10" fillId="0" borderId="9" xfId="11" applyNumberFormat="1" applyFont="1" applyBorder="1" applyAlignment="1">
      <alignment horizontal="center" vertical="center" wrapText="1"/>
    </xf>
    <xf numFmtId="0" fontId="10" fillId="0" borderId="0" xfId="11" applyFont="1" applyAlignment="1">
      <alignment horizontal="left" vertical="top"/>
    </xf>
    <xf numFmtId="10" fontId="10" fillId="0" borderId="0" xfId="11" applyNumberFormat="1" applyFont="1" applyAlignment="1">
      <alignment horizontal="center" vertical="center" wrapText="1"/>
    </xf>
    <xf numFmtId="4" fontId="10" fillId="0" borderId="0" xfId="12" applyNumberFormat="1" applyFont="1" applyFill="1" applyBorder="1" applyAlignment="1">
      <alignment horizontal="center" vertical="center" wrapText="1"/>
    </xf>
    <xf numFmtId="4" fontId="10" fillId="0" borderId="0" xfId="11" applyNumberFormat="1" applyFont="1" applyAlignment="1">
      <alignment horizontal="center" vertical="center" wrapText="1"/>
    </xf>
    <xf numFmtId="0" fontId="14" fillId="0" borderId="0" xfId="11" applyFont="1" applyAlignment="1">
      <alignment horizontal="center" vertical="center"/>
    </xf>
    <xf numFmtId="0" fontId="29" fillId="0" borderId="0" xfId="10" applyFont="1"/>
    <xf numFmtId="0" fontId="30" fillId="0" borderId="3" xfId="10" applyFont="1" applyBorder="1" applyAlignment="1">
      <alignment horizontal="center" wrapText="1"/>
    </xf>
    <xf numFmtId="0" fontId="29" fillId="0" borderId="18" xfId="10" applyFont="1" applyBorder="1"/>
    <xf numFmtId="0" fontId="29" fillId="0" borderId="17" xfId="10" applyFont="1" applyBorder="1"/>
    <xf numFmtId="0" fontId="29" fillId="0" borderId="17" xfId="10" applyFont="1" applyBorder="1" applyAlignment="1">
      <alignment vertical="center" wrapText="1"/>
    </xf>
    <xf numFmtId="0" fontId="29" fillId="0" borderId="19" xfId="10" applyFont="1" applyBorder="1" applyAlignment="1">
      <alignment vertical="center" wrapText="1"/>
    </xf>
    <xf numFmtId="0" fontId="29" fillId="0" borderId="24" xfId="10" applyFont="1" applyBorder="1" applyAlignment="1">
      <alignment vertical="center" wrapText="1"/>
    </xf>
    <xf numFmtId="0" fontId="29" fillId="0" borderId="3" xfId="10" applyFont="1" applyBorder="1"/>
    <xf numFmtId="0" fontId="29" fillId="0" borderId="3" xfId="10" applyFont="1" applyBorder="1" applyAlignment="1">
      <alignment vertical="center" wrapText="1"/>
    </xf>
    <xf numFmtId="0" fontId="28" fillId="4" borderId="18" xfId="10" applyFont="1" applyFill="1" applyBorder="1" applyAlignment="1">
      <alignment horizontal="center" wrapText="1"/>
    </xf>
    <xf numFmtId="0" fontId="28" fillId="4" borderId="17" xfId="10" applyFont="1" applyFill="1" applyBorder="1" applyAlignment="1">
      <alignment horizontal="center" wrapText="1"/>
    </xf>
    <xf numFmtId="0" fontId="28" fillId="4" borderId="17" xfId="10" applyFont="1" applyFill="1" applyBorder="1" applyAlignment="1">
      <alignment horizontal="center" vertical="center"/>
    </xf>
    <xf numFmtId="0" fontId="28" fillId="5" borderId="0" xfId="10" applyFont="1" applyFill="1"/>
    <xf numFmtId="0" fontId="0" fillId="0" borderId="0" xfId="0" applyFont="1" applyBorder="1" applyAlignment="1">
      <alignment vertical="top"/>
    </xf>
    <xf numFmtId="0" fontId="10" fillId="0" borderId="0" xfId="11" applyFont="1" applyAlignment="1">
      <alignment horizontal="left" vertical="center"/>
    </xf>
    <xf numFmtId="0" fontId="14" fillId="0" borderId="0" xfId="11" applyFont="1" applyAlignment="1">
      <alignment horizontal="left" vertical="center"/>
    </xf>
    <xf numFmtId="0" fontId="27" fillId="0" borderId="0" xfId="11" applyFont="1" applyAlignment="1">
      <alignment horizontal="left" vertical="center"/>
    </xf>
    <xf numFmtId="0" fontId="15" fillId="0" borderId="0" xfId="11" applyFont="1" applyAlignment="1">
      <alignment horizontal="left" vertical="center"/>
    </xf>
    <xf numFmtId="0" fontId="0" fillId="0" borderId="0" xfId="0" applyAlignment="1">
      <alignment horizontal="left" vertical="top" wrapText="1"/>
    </xf>
    <xf numFmtId="0" fontId="0" fillId="0" borderId="0" xfId="0" applyAlignment="1">
      <alignment horizontal="center" vertical="top" wrapText="1"/>
    </xf>
    <xf numFmtId="0" fontId="0" fillId="0" borderId="1" xfId="0"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0" xfId="0" applyFont="1" applyBorder="1" applyAlignment="1">
      <alignment horizontal="left" vertical="top" wrapText="1"/>
    </xf>
    <xf numFmtId="0" fontId="0" fillId="0" borderId="3" xfId="0" applyBorder="1" applyAlignment="1">
      <alignment horizontal="center"/>
    </xf>
    <xf numFmtId="0" fontId="0" fillId="0" borderId="0" xfId="0" applyFont="1" applyBorder="1" applyAlignment="1">
      <alignment horizontal="center" wrapText="1"/>
    </xf>
    <xf numFmtId="0" fontId="0" fillId="0" borderId="0" xfId="0" applyAlignment="1">
      <alignment horizontal="center"/>
    </xf>
    <xf numFmtId="0" fontId="15" fillId="0" borderId="0" xfId="11" applyFont="1" applyAlignment="1">
      <alignment horizontal="left" vertical="center"/>
    </xf>
    <xf numFmtId="0" fontId="11" fillId="0" borderId="3" xfId="11" applyFont="1" applyBorder="1" applyAlignment="1">
      <alignment horizontal="center" vertical="center" wrapText="1"/>
    </xf>
    <xf numFmtId="0" fontId="11" fillId="0" borderId="7" xfId="11" applyFont="1" applyBorder="1" applyAlignment="1">
      <alignment horizontal="center" vertical="center" wrapText="1"/>
    </xf>
    <xf numFmtId="0" fontId="11" fillId="0" borderId="5" xfId="11" applyFont="1" applyBorder="1" applyAlignment="1">
      <alignment horizontal="center" vertical="center" wrapText="1"/>
    </xf>
    <xf numFmtId="0" fontId="11" fillId="2" borderId="5" xfId="11" applyFont="1" applyFill="1" applyBorder="1" applyAlignment="1">
      <alignment horizontal="center" vertical="center"/>
    </xf>
    <xf numFmtId="0" fontId="11" fillId="2" borderId="15" xfId="11" applyFont="1" applyFill="1" applyBorder="1" applyAlignment="1">
      <alignment horizontal="center" vertical="center"/>
    </xf>
    <xf numFmtId="0" fontId="11" fillId="2" borderId="5" xfId="9" applyFont="1" applyFill="1" applyBorder="1" applyAlignment="1">
      <alignment horizontal="center" vertical="center"/>
    </xf>
    <xf numFmtId="0" fontId="27" fillId="0" borderId="11" xfId="11" applyFont="1" applyBorder="1" applyAlignment="1">
      <alignment horizontal="left" vertical="center" wrapText="1"/>
    </xf>
    <xf numFmtId="0" fontId="11" fillId="2" borderId="15" xfId="9" applyFont="1" applyFill="1" applyBorder="1" applyAlignment="1">
      <alignment horizontal="center" vertical="center"/>
    </xf>
    <xf numFmtId="0" fontId="11" fillId="2" borderId="5" xfId="13" applyFont="1" applyFill="1" applyBorder="1" applyAlignment="1">
      <alignment horizontal="center" vertical="center"/>
    </xf>
    <xf numFmtId="0" fontId="14" fillId="0" borderId="11" xfId="11" applyFont="1" applyBorder="1" applyAlignment="1">
      <alignment horizontal="left" vertical="center" wrapText="1"/>
    </xf>
    <xf numFmtId="0" fontId="14" fillId="0" borderId="0" xfId="11" applyFont="1" applyAlignment="1">
      <alignment horizontal="left" vertical="center" wrapText="1"/>
    </xf>
    <xf numFmtId="0" fontId="27" fillId="0" borderId="0" xfId="11" applyFont="1" applyAlignment="1">
      <alignment horizontal="left" vertical="center"/>
    </xf>
    <xf numFmtId="0" fontId="14" fillId="0" borderId="0" xfId="11" applyFont="1" applyAlignment="1">
      <alignment horizontal="left" vertical="center"/>
    </xf>
    <xf numFmtId="0" fontId="30" fillId="0" borderId="3" xfId="10" applyFont="1" applyBorder="1" applyAlignment="1">
      <alignment horizontal="center"/>
    </xf>
    <xf numFmtId="0" fontId="29" fillId="0" borderId="19" xfId="10" applyFont="1" applyBorder="1" applyAlignment="1">
      <alignment horizontal="center" vertical="center" wrapText="1"/>
    </xf>
    <xf numFmtId="0" fontId="29" fillId="0" borderId="20" xfId="10" applyFont="1" applyBorder="1" applyAlignment="1">
      <alignment horizontal="center" vertical="center" wrapText="1"/>
    </xf>
    <xf numFmtId="0" fontId="29" fillId="0" borderId="21" xfId="10" applyFont="1" applyBorder="1" applyAlignment="1">
      <alignment horizontal="center" vertical="center" wrapText="1"/>
    </xf>
    <xf numFmtId="0" fontId="29" fillId="0" borderId="19" xfId="10" applyFont="1" applyBorder="1" applyAlignment="1">
      <alignment horizontal="center"/>
    </xf>
    <xf numFmtId="0" fontId="29" fillId="0" borderId="21" xfId="10" applyFont="1" applyBorder="1" applyAlignment="1">
      <alignment horizontal="center"/>
    </xf>
    <xf numFmtId="0" fontId="29" fillId="0" borderId="17" xfId="10" applyFont="1" applyBorder="1" applyAlignment="1">
      <alignment horizontal="center" vertical="center" wrapText="1"/>
    </xf>
    <xf numFmtId="0" fontId="29" fillId="0" borderId="22" xfId="10" applyFont="1" applyBorder="1" applyAlignment="1">
      <alignment horizontal="center" vertical="center" wrapText="1"/>
    </xf>
    <xf numFmtId="0" fontId="29" fillId="0" borderId="23" xfId="10" applyFont="1" applyBorder="1" applyAlignment="1">
      <alignment horizontal="center" vertical="center" wrapText="1"/>
    </xf>
    <xf numFmtId="10" fontId="1" fillId="0" borderId="0" xfId="1" applyNumberFormat="1" applyFont="1" applyAlignment="1">
      <alignment horizontal="right" wrapText="1"/>
    </xf>
    <xf numFmtId="10" fontId="1" fillId="0" borderId="0" xfId="1" applyNumberFormat="1" applyFont="1"/>
    <xf numFmtId="10" fontId="1" fillId="0" borderId="0" xfId="1" applyNumberFormat="1" applyFont="1" applyAlignment="1">
      <alignment horizontal="right" vertical="top" wrapText="1"/>
    </xf>
    <xf numFmtId="168" fontId="10" fillId="0" borderId="0" xfId="11" applyNumberFormat="1" applyFont="1" applyAlignment="1">
      <alignment horizontal="center" vertical="center"/>
    </xf>
    <xf numFmtId="0" fontId="11" fillId="0" borderId="0" xfId="11" applyFont="1" applyAlignment="1">
      <alignment horizontal="left" vertical="center"/>
    </xf>
    <xf numFmtId="4" fontId="9" fillId="0" borderId="4" xfId="3" applyNumberFormat="1" applyFont="1" applyBorder="1" applyAlignment="1">
      <alignment horizontal="center" vertical="top" wrapText="1"/>
    </xf>
    <xf numFmtId="4" fontId="9" fillId="0" borderId="1" xfId="3" applyNumberFormat="1" applyFont="1" applyBorder="1" applyAlignment="1">
      <alignment horizontal="center" vertical="top" wrapText="1"/>
    </xf>
    <xf numFmtId="4" fontId="9" fillId="0" borderId="2" xfId="3" applyNumberFormat="1" applyFont="1" applyBorder="1" applyAlignment="1">
      <alignment horizontal="center" vertical="top" wrapText="1"/>
    </xf>
  </cellXfs>
  <cellStyles count="14">
    <cellStyle name="Comma 2" xfId="4" xr:uid="{00000000-0005-0000-0000-000000000000}"/>
    <cellStyle name="Comma 3" xfId="7" xr:uid="{00000000-0005-0000-0000-000001000000}"/>
    <cellStyle name="Comma 3 2" xfId="12" xr:uid="{1BE3DC14-465B-498E-BB77-3F5C72FBA9AB}"/>
    <cellStyle name="Hyperlink" xfId="2" builtinId="8"/>
    <cellStyle name="Normal" xfId="0" builtinId="0"/>
    <cellStyle name="Normal 2" xfId="3" xr:uid="{00000000-0005-0000-0000-000004000000}"/>
    <cellStyle name="Normal 2 2" xfId="11" xr:uid="{CF3BFB46-EC3B-4500-B7AF-0DED9AB6FE8F}"/>
    <cellStyle name="Normal 3" xfId="10" xr:uid="{00000000-0005-0000-0000-000005000000}"/>
    <cellStyle name="Normal 6" xfId="5" xr:uid="{00000000-0005-0000-0000-000006000000}"/>
    <cellStyle name="Normal 6 2" xfId="8" xr:uid="{00000000-0005-0000-0000-000007000000}"/>
    <cellStyle name="Normal 6 2 2" xfId="13" xr:uid="{721497DF-5376-4E49-B47A-84FE8CED211F}"/>
    <cellStyle name="Normal 8" xfId="6" xr:uid="{00000000-0005-0000-0000-000008000000}"/>
    <cellStyle name="Normal 8 2" xfId="9" xr:uid="{00000000-0005-0000-0000-000009000000}"/>
    <cellStyle name="Percent"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1155CC"/>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15240</xdr:colOff>
      <xdr:row>1</xdr:row>
      <xdr:rowOff>304799</xdr:rowOff>
    </xdr:from>
    <xdr:to>
      <xdr:col>3</xdr:col>
      <xdr:colOff>22860</xdr:colOff>
      <xdr:row>2</xdr:row>
      <xdr:rowOff>1043940</xdr:rowOff>
    </xdr:to>
    <xdr:pic>
      <xdr:nvPicPr>
        <xdr:cNvPr id="2" name="Picture 2">
          <a:extLst>
            <a:ext uri="{FF2B5EF4-FFF2-40B4-BE49-F238E27FC236}">
              <a16:creationId xmlns:a16="http://schemas.microsoft.com/office/drawing/2014/main" id="{ABADE410-BF95-46F2-97CE-254698F94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7290" y="457199"/>
          <a:ext cx="1522095" cy="1043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xdr:row>
      <xdr:rowOff>0</xdr:rowOff>
    </xdr:from>
    <xdr:to>
      <xdr:col>3</xdr:col>
      <xdr:colOff>1543050</xdr:colOff>
      <xdr:row>3</xdr:row>
      <xdr:rowOff>0</xdr:rowOff>
    </xdr:to>
    <xdr:pic>
      <xdr:nvPicPr>
        <xdr:cNvPr id="3" name="Picture 2">
          <a:extLst>
            <a:ext uri="{FF2B5EF4-FFF2-40B4-BE49-F238E27FC236}">
              <a16:creationId xmlns:a16="http://schemas.microsoft.com/office/drawing/2014/main" id="{37179382-E115-496C-A911-60A413EE3BA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377" b="15582"/>
        <a:stretch/>
      </xdr:blipFill>
      <xdr:spPr bwMode="auto">
        <a:xfrm>
          <a:off x="6486525" y="457200"/>
          <a:ext cx="15430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xdr:colOff>
      <xdr:row>5</xdr:row>
      <xdr:rowOff>22860</xdr:rowOff>
    </xdr:from>
    <xdr:to>
      <xdr:col>2</xdr:col>
      <xdr:colOff>1508760</xdr:colOff>
      <xdr:row>5</xdr:row>
      <xdr:rowOff>1156335</xdr:rowOff>
    </xdr:to>
    <xdr:pic>
      <xdr:nvPicPr>
        <xdr:cNvPr id="4" name="Picture 2">
          <a:extLst>
            <a:ext uri="{FF2B5EF4-FFF2-40B4-BE49-F238E27FC236}">
              <a16:creationId xmlns:a16="http://schemas.microsoft.com/office/drawing/2014/main" id="{C6EB6137-EFFE-44E6-8D88-0327F7BD72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7290" y="1994535"/>
          <a:ext cx="149352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5</xdr:row>
      <xdr:rowOff>30480</xdr:rowOff>
    </xdr:from>
    <xdr:to>
      <xdr:col>3</xdr:col>
      <xdr:colOff>1510666</xdr:colOff>
      <xdr:row>5</xdr:row>
      <xdr:rowOff>1156335</xdr:rowOff>
    </xdr:to>
    <xdr:pic>
      <xdr:nvPicPr>
        <xdr:cNvPr id="5" name="Picture 4">
          <a:extLst>
            <a:ext uri="{FF2B5EF4-FFF2-40B4-BE49-F238E27FC236}">
              <a16:creationId xmlns:a16="http://schemas.microsoft.com/office/drawing/2014/main" id="{36CD0465-DF17-4CF2-B4E5-B32957922E1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629" b="17323"/>
        <a:stretch/>
      </xdr:blipFill>
      <xdr:spPr bwMode="auto">
        <a:xfrm>
          <a:off x="6496050" y="2002155"/>
          <a:ext cx="1501141" cy="1125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8</xdr:row>
      <xdr:rowOff>15241</xdr:rowOff>
    </xdr:from>
    <xdr:to>
      <xdr:col>2</xdr:col>
      <xdr:colOff>1508760</xdr:colOff>
      <xdr:row>8</xdr:row>
      <xdr:rowOff>1066801</xdr:rowOff>
    </xdr:to>
    <xdr:pic>
      <xdr:nvPicPr>
        <xdr:cNvPr id="6" name="Picture 2">
          <a:extLst>
            <a:ext uri="{FF2B5EF4-FFF2-40B4-BE49-F238E27FC236}">
              <a16:creationId xmlns:a16="http://schemas.microsoft.com/office/drawing/2014/main" id="{C73E5338-FFBF-40C9-9766-1B41E618F2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72050" y="3644266"/>
          <a:ext cx="1508760" cy="1051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xdr:colOff>
      <xdr:row>8</xdr:row>
      <xdr:rowOff>1</xdr:rowOff>
    </xdr:from>
    <xdr:to>
      <xdr:col>3</xdr:col>
      <xdr:colOff>1512571</xdr:colOff>
      <xdr:row>9</xdr:row>
      <xdr:rowOff>0</xdr:rowOff>
    </xdr:to>
    <xdr:pic>
      <xdr:nvPicPr>
        <xdr:cNvPr id="7" name="Picture 6">
          <a:extLst>
            <a:ext uri="{FF2B5EF4-FFF2-40B4-BE49-F238E27FC236}">
              <a16:creationId xmlns:a16="http://schemas.microsoft.com/office/drawing/2014/main" id="{355A83EC-3A21-44DE-A33F-82593FEC159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629" b="14712"/>
        <a:stretch/>
      </xdr:blipFill>
      <xdr:spPr bwMode="auto">
        <a:xfrm>
          <a:off x="6486526" y="3629026"/>
          <a:ext cx="1512570" cy="1076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xdr:row>
      <xdr:rowOff>0</xdr:rowOff>
    </xdr:from>
    <xdr:to>
      <xdr:col>3</xdr:col>
      <xdr:colOff>7620</xdr:colOff>
      <xdr:row>11</xdr:row>
      <xdr:rowOff>1123950</xdr:rowOff>
    </xdr:to>
    <xdr:pic>
      <xdr:nvPicPr>
        <xdr:cNvPr id="8" name="Picture 2">
          <a:extLst>
            <a:ext uri="{FF2B5EF4-FFF2-40B4-BE49-F238E27FC236}">
              <a16:creationId xmlns:a16="http://schemas.microsoft.com/office/drawing/2014/main" id="{CD431B48-2DDE-40CA-89F9-46D54A5C31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72050" y="5143500"/>
          <a:ext cx="152209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xdr:row>
      <xdr:rowOff>1</xdr:rowOff>
    </xdr:from>
    <xdr:to>
      <xdr:col>3</xdr:col>
      <xdr:colOff>1514475</xdr:colOff>
      <xdr:row>11</xdr:row>
      <xdr:rowOff>1127760</xdr:rowOff>
    </xdr:to>
    <xdr:pic>
      <xdr:nvPicPr>
        <xdr:cNvPr id="9" name="Picture 8">
          <a:extLst>
            <a:ext uri="{FF2B5EF4-FFF2-40B4-BE49-F238E27FC236}">
              <a16:creationId xmlns:a16="http://schemas.microsoft.com/office/drawing/2014/main" id="{93FC4406-CDB0-401B-AB42-6448836FED5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01" b="16453"/>
        <a:stretch/>
      </xdr:blipFill>
      <xdr:spPr bwMode="auto">
        <a:xfrm>
          <a:off x="6486525" y="5143501"/>
          <a:ext cx="1514475" cy="1127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14</xdr:row>
      <xdr:rowOff>0</xdr:rowOff>
    </xdr:from>
    <xdr:to>
      <xdr:col>3</xdr:col>
      <xdr:colOff>7620</xdr:colOff>
      <xdr:row>15</xdr:row>
      <xdr:rowOff>18147</xdr:rowOff>
    </xdr:to>
    <xdr:pic>
      <xdr:nvPicPr>
        <xdr:cNvPr id="10" name="Picture 2">
          <a:extLst>
            <a:ext uri="{FF2B5EF4-FFF2-40B4-BE49-F238E27FC236}">
              <a16:creationId xmlns:a16="http://schemas.microsoft.com/office/drawing/2014/main" id="{8FBC8CDB-7A19-48D4-80F7-23D795530D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72050" y="6734175"/>
          <a:ext cx="1522095" cy="1094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14</xdr:row>
      <xdr:rowOff>0</xdr:rowOff>
    </xdr:from>
    <xdr:to>
      <xdr:col>3</xdr:col>
      <xdr:colOff>1524000</xdr:colOff>
      <xdr:row>15</xdr:row>
      <xdr:rowOff>22859</xdr:rowOff>
    </xdr:to>
    <xdr:pic>
      <xdr:nvPicPr>
        <xdr:cNvPr id="11" name="Picture 10">
          <a:extLst>
            <a:ext uri="{FF2B5EF4-FFF2-40B4-BE49-F238E27FC236}">
              <a16:creationId xmlns:a16="http://schemas.microsoft.com/office/drawing/2014/main" id="{E5E5458E-573C-4417-93CA-186C71043BA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26" b="14712"/>
        <a:stretch/>
      </xdr:blipFill>
      <xdr:spPr bwMode="auto">
        <a:xfrm>
          <a:off x="6486525" y="6734175"/>
          <a:ext cx="1524000" cy="1099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xdr:colOff>
      <xdr:row>17</xdr:row>
      <xdr:rowOff>0</xdr:rowOff>
    </xdr:from>
    <xdr:to>
      <xdr:col>2</xdr:col>
      <xdr:colOff>1508760</xdr:colOff>
      <xdr:row>17</xdr:row>
      <xdr:rowOff>1100187</xdr:rowOff>
    </xdr:to>
    <xdr:pic>
      <xdr:nvPicPr>
        <xdr:cNvPr id="12" name="Picture 2">
          <a:extLst>
            <a:ext uri="{FF2B5EF4-FFF2-40B4-BE49-F238E27FC236}">
              <a16:creationId xmlns:a16="http://schemas.microsoft.com/office/drawing/2014/main" id="{FB01C148-602A-40D6-8FBB-1B3DEC97C5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94910" y="8248650"/>
          <a:ext cx="1485900" cy="1100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xdr:row>
      <xdr:rowOff>1</xdr:rowOff>
    </xdr:from>
    <xdr:to>
      <xdr:col>3</xdr:col>
      <xdr:colOff>1518284</xdr:colOff>
      <xdr:row>17</xdr:row>
      <xdr:rowOff>1051560</xdr:rowOff>
    </xdr:to>
    <xdr:pic>
      <xdr:nvPicPr>
        <xdr:cNvPr id="13" name="Picture 12">
          <a:extLst>
            <a:ext uri="{FF2B5EF4-FFF2-40B4-BE49-F238E27FC236}">
              <a16:creationId xmlns:a16="http://schemas.microsoft.com/office/drawing/2014/main" id="{FDF2099B-0F13-4F88-BC39-E6681B021EA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378" b="16453"/>
        <a:stretch/>
      </xdr:blipFill>
      <xdr:spPr bwMode="auto">
        <a:xfrm>
          <a:off x="6486525" y="8248651"/>
          <a:ext cx="1518284" cy="1051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20</xdr:row>
      <xdr:rowOff>0</xdr:rowOff>
    </xdr:from>
    <xdr:to>
      <xdr:col>3</xdr:col>
      <xdr:colOff>7620</xdr:colOff>
      <xdr:row>20</xdr:row>
      <xdr:rowOff>1100187</xdr:rowOff>
    </xdr:to>
    <xdr:pic>
      <xdr:nvPicPr>
        <xdr:cNvPr id="14" name="Picture 2">
          <a:extLst>
            <a:ext uri="{FF2B5EF4-FFF2-40B4-BE49-F238E27FC236}">
              <a16:creationId xmlns:a16="http://schemas.microsoft.com/office/drawing/2014/main" id="{29D6A657-FD5F-4F59-8CE9-100D7EA611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72050" y="9839325"/>
          <a:ext cx="1522095" cy="1100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20</xdr:row>
      <xdr:rowOff>1</xdr:rowOff>
    </xdr:from>
    <xdr:to>
      <xdr:col>3</xdr:col>
      <xdr:colOff>1533525</xdr:colOff>
      <xdr:row>20</xdr:row>
      <xdr:rowOff>1089660</xdr:rowOff>
    </xdr:to>
    <xdr:pic>
      <xdr:nvPicPr>
        <xdr:cNvPr id="15" name="Picture 14">
          <a:extLst>
            <a:ext uri="{FF2B5EF4-FFF2-40B4-BE49-F238E27FC236}">
              <a16:creationId xmlns:a16="http://schemas.microsoft.com/office/drawing/2014/main" id="{8D1E31DA-8FFE-40F7-B6A8-A67D6231804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51" b="14712"/>
        <a:stretch/>
      </xdr:blipFill>
      <xdr:spPr bwMode="auto">
        <a:xfrm>
          <a:off x="6486525" y="9839326"/>
          <a:ext cx="1533525" cy="1089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23</xdr:row>
      <xdr:rowOff>0</xdr:rowOff>
    </xdr:from>
    <xdr:to>
      <xdr:col>3</xdr:col>
      <xdr:colOff>7620</xdr:colOff>
      <xdr:row>23</xdr:row>
      <xdr:rowOff>1100187</xdr:rowOff>
    </xdr:to>
    <xdr:pic>
      <xdr:nvPicPr>
        <xdr:cNvPr id="16" name="Picture 2">
          <a:extLst>
            <a:ext uri="{FF2B5EF4-FFF2-40B4-BE49-F238E27FC236}">
              <a16:creationId xmlns:a16="http://schemas.microsoft.com/office/drawing/2014/main" id="{8A197CF2-E92B-4DAE-BE3A-639105345C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72050" y="11430000"/>
          <a:ext cx="1522095" cy="1100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23</xdr:row>
      <xdr:rowOff>0</xdr:rowOff>
    </xdr:from>
    <xdr:to>
      <xdr:col>3</xdr:col>
      <xdr:colOff>1512569</xdr:colOff>
      <xdr:row>23</xdr:row>
      <xdr:rowOff>1074419</xdr:rowOff>
    </xdr:to>
    <xdr:pic>
      <xdr:nvPicPr>
        <xdr:cNvPr id="17" name="Picture 16">
          <a:extLst>
            <a:ext uri="{FF2B5EF4-FFF2-40B4-BE49-F238E27FC236}">
              <a16:creationId xmlns:a16="http://schemas.microsoft.com/office/drawing/2014/main" id="{123A2E25-87FE-46E2-B066-39723A69665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629" b="15583"/>
        <a:stretch/>
      </xdr:blipFill>
      <xdr:spPr bwMode="auto">
        <a:xfrm>
          <a:off x="6486525" y="11430000"/>
          <a:ext cx="1512569" cy="1074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xdr:colOff>
      <xdr:row>26</xdr:row>
      <xdr:rowOff>15240</xdr:rowOff>
    </xdr:from>
    <xdr:to>
      <xdr:col>3</xdr:col>
      <xdr:colOff>15240</xdr:colOff>
      <xdr:row>26</xdr:row>
      <xdr:rowOff>1150620</xdr:rowOff>
    </xdr:to>
    <xdr:pic>
      <xdr:nvPicPr>
        <xdr:cNvPr id="18" name="Picture 2">
          <a:extLst>
            <a:ext uri="{FF2B5EF4-FFF2-40B4-BE49-F238E27FC236}">
              <a16:creationId xmlns:a16="http://schemas.microsoft.com/office/drawing/2014/main" id="{0857FAC0-1FBE-40AA-B5A4-E25AA858AF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79670" y="13035915"/>
          <a:ext cx="1522095" cy="113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7620</xdr:colOff>
      <xdr:row>26</xdr:row>
      <xdr:rowOff>15241</xdr:rowOff>
    </xdr:from>
    <xdr:to>
      <xdr:col>3</xdr:col>
      <xdr:colOff>1516379</xdr:colOff>
      <xdr:row>26</xdr:row>
      <xdr:rowOff>1143000</xdr:rowOff>
    </xdr:to>
    <xdr:pic>
      <xdr:nvPicPr>
        <xdr:cNvPr id="19" name="Picture 18">
          <a:extLst>
            <a:ext uri="{FF2B5EF4-FFF2-40B4-BE49-F238E27FC236}">
              <a16:creationId xmlns:a16="http://schemas.microsoft.com/office/drawing/2014/main" id="{F684F16D-EFD2-4297-9359-B354C86030A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629" b="16453"/>
        <a:stretch/>
      </xdr:blipFill>
      <xdr:spPr bwMode="auto">
        <a:xfrm>
          <a:off x="6494145" y="13035916"/>
          <a:ext cx="1508759" cy="1127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3</xdr:col>
      <xdr:colOff>7620</xdr:colOff>
      <xdr:row>29</xdr:row>
      <xdr:rowOff>1100187</xdr:rowOff>
    </xdr:to>
    <xdr:pic>
      <xdr:nvPicPr>
        <xdr:cNvPr id="20" name="Picture 2">
          <a:extLst>
            <a:ext uri="{FF2B5EF4-FFF2-40B4-BE49-F238E27FC236}">
              <a16:creationId xmlns:a16="http://schemas.microsoft.com/office/drawing/2014/main" id="{E86DD848-C48D-42B0-9C26-CAA310364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72050" y="14611350"/>
          <a:ext cx="1522095" cy="1100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35</xdr:row>
      <xdr:rowOff>0</xdr:rowOff>
    </xdr:from>
    <xdr:to>
      <xdr:col>3</xdr:col>
      <xdr:colOff>7620</xdr:colOff>
      <xdr:row>35</xdr:row>
      <xdr:rowOff>1100187</xdr:rowOff>
    </xdr:to>
    <xdr:pic>
      <xdr:nvPicPr>
        <xdr:cNvPr id="21" name="Picture 2">
          <a:extLst>
            <a:ext uri="{FF2B5EF4-FFF2-40B4-BE49-F238E27FC236}">
              <a16:creationId xmlns:a16="http://schemas.microsoft.com/office/drawing/2014/main" id="{C3B99B1D-1CA6-4D9E-AB2F-26FDA1E605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72050" y="17792700"/>
          <a:ext cx="1522095" cy="1100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35</xdr:row>
      <xdr:rowOff>1</xdr:rowOff>
    </xdr:from>
    <xdr:to>
      <xdr:col>3</xdr:col>
      <xdr:colOff>1495425</xdr:colOff>
      <xdr:row>35</xdr:row>
      <xdr:rowOff>962025</xdr:rowOff>
    </xdr:to>
    <xdr:pic>
      <xdr:nvPicPr>
        <xdr:cNvPr id="22" name="Picture 21">
          <a:extLst>
            <a:ext uri="{FF2B5EF4-FFF2-40B4-BE49-F238E27FC236}">
              <a16:creationId xmlns:a16="http://schemas.microsoft.com/office/drawing/2014/main" id="{CD344430-23C3-4DE7-B7DC-C41B2614995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6" t="1741" r="2378" b="15582"/>
        <a:stretch/>
      </xdr:blipFill>
      <xdr:spPr bwMode="auto">
        <a:xfrm>
          <a:off x="6486525" y="17792701"/>
          <a:ext cx="1495425"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xdr:colOff>
      <xdr:row>40</xdr:row>
      <xdr:rowOff>152399</xdr:rowOff>
    </xdr:from>
    <xdr:to>
      <xdr:col>3</xdr:col>
      <xdr:colOff>7621</xdr:colOff>
      <xdr:row>41</xdr:row>
      <xdr:rowOff>1152524</xdr:rowOff>
    </xdr:to>
    <xdr:pic>
      <xdr:nvPicPr>
        <xdr:cNvPr id="23" name="Picture 2">
          <a:extLst>
            <a:ext uri="{FF2B5EF4-FFF2-40B4-BE49-F238E27FC236}">
              <a16:creationId xmlns:a16="http://schemas.microsoft.com/office/drawing/2014/main" id="{50CF18AA-F4D1-4C38-8B09-480545BC2A7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72051" y="21116924"/>
          <a:ext cx="152209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17</xdr:row>
      <xdr:rowOff>60960</xdr:rowOff>
    </xdr:from>
    <xdr:to>
      <xdr:col>7</xdr:col>
      <xdr:colOff>0</xdr:colOff>
      <xdr:row>17</xdr:row>
      <xdr:rowOff>1152524</xdr:rowOff>
    </xdr:to>
    <xdr:pic>
      <xdr:nvPicPr>
        <xdr:cNvPr id="24" name="Picture 5">
          <a:extLst>
            <a:ext uri="{FF2B5EF4-FFF2-40B4-BE49-F238E27FC236}">
              <a16:creationId xmlns:a16="http://schemas.microsoft.com/office/drawing/2014/main" id="{59E32B34-D426-4C6A-963E-057E9CC148FD}"/>
            </a:ext>
          </a:extLst>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34975" y="8309610"/>
          <a:ext cx="1514475" cy="1091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38</xdr:row>
      <xdr:rowOff>0</xdr:rowOff>
    </xdr:from>
    <xdr:to>
      <xdr:col>7</xdr:col>
      <xdr:colOff>14016</xdr:colOff>
      <xdr:row>38</xdr:row>
      <xdr:rowOff>1150620</xdr:rowOff>
    </xdr:to>
    <xdr:pic>
      <xdr:nvPicPr>
        <xdr:cNvPr id="25" name="Picture 24">
          <a:extLst>
            <a:ext uri="{FF2B5EF4-FFF2-40B4-BE49-F238E27FC236}">
              <a16:creationId xmlns:a16="http://schemas.microsoft.com/office/drawing/2014/main" id="{A7F8AD02-4664-40D7-8AF3-45B152906F9A}"/>
            </a:ext>
          </a:extLst>
        </xdr:cNvPr>
        <xdr:cNvPicPr>
          <a:picLocks noChangeAspect="1"/>
        </xdr:cNvPicPr>
      </xdr:nvPicPr>
      <xdr:blipFill>
        <a:blip xmlns:r="http://schemas.openxmlformats.org/officeDocument/2006/relationships" r:embed="rId5"/>
        <a:stretch>
          <a:fillRect/>
        </a:stretch>
      </xdr:blipFill>
      <xdr:spPr>
        <a:xfrm>
          <a:off x="13134975" y="19383375"/>
          <a:ext cx="1528491" cy="1150620"/>
        </a:xfrm>
        <a:prstGeom prst="rect">
          <a:avLst/>
        </a:prstGeom>
      </xdr:spPr>
    </xdr:pic>
    <xdr:clientData/>
  </xdr:twoCellAnchor>
  <xdr:twoCellAnchor editAs="oneCell">
    <xdr:from>
      <xdr:col>5</xdr:col>
      <xdr:colOff>4968240</xdr:colOff>
      <xdr:row>11</xdr:row>
      <xdr:rowOff>7620</xdr:rowOff>
    </xdr:from>
    <xdr:to>
      <xdr:col>7</xdr:col>
      <xdr:colOff>6396</xdr:colOff>
      <xdr:row>12</xdr:row>
      <xdr:rowOff>1906</xdr:rowOff>
    </xdr:to>
    <xdr:pic>
      <xdr:nvPicPr>
        <xdr:cNvPr id="26" name="Picture 25">
          <a:extLst>
            <a:ext uri="{FF2B5EF4-FFF2-40B4-BE49-F238E27FC236}">
              <a16:creationId xmlns:a16="http://schemas.microsoft.com/office/drawing/2014/main" id="{596C0093-A382-48B6-BB2D-144919ED85F8}"/>
            </a:ext>
          </a:extLst>
        </xdr:cNvPr>
        <xdr:cNvPicPr>
          <a:picLocks noChangeAspect="1"/>
        </xdr:cNvPicPr>
      </xdr:nvPicPr>
      <xdr:blipFill>
        <a:blip xmlns:r="http://schemas.openxmlformats.org/officeDocument/2006/relationships" r:embed="rId5"/>
        <a:stretch>
          <a:fillRect/>
        </a:stretch>
      </xdr:blipFill>
      <xdr:spPr>
        <a:xfrm>
          <a:off x="13131165" y="5151120"/>
          <a:ext cx="1524681" cy="1146811"/>
        </a:xfrm>
        <a:prstGeom prst="rect">
          <a:avLst/>
        </a:prstGeom>
      </xdr:spPr>
    </xdr:pic>
    <xdr:clientData/>
  </xdr:twoCellAnchor>
  <xdr:twoCellAnchor editAs="oneCell">
    <xdr:from>
      <xdr:col>6</xdr:col>
      <xdr:colOff>0</xdr:colOff>
      <xdr:row>14</xdr:row>
      <xdr:rowOff>0</xdr:rowOff>
    </xdr:from>
    <xdr:to>
      <xdr:col>7</xdr:col>
      <xdr:colOff>14016</xdr:colOff>
      <xdr:row>15</xdr:row>
      <xdr:rowOff>0</xdr:rowOff>
    </xdr:to>
    <xdr:pic>
      <xdr:nvPicPr>
        <xdr:cNvPr id="27" name="Picture 26">
          <a:extLst>
            <a:ext uri="{FF2B5EF4-FFF2-40B4-BE49-F238E27FC236}">
              <a16:creationId xmlns:a16="http://schemas.microsoft.com/office/drawing/2014/main" id="{7CE5B53C-2497-467B-BE05-E7622DEFA941}"/>
            </a:ext>
          </a:extLst>
        </xdr:cNvPr>
        <xdr:cNvPicPr>
          <a:picLocks noChangeAspect="1"/>
        </xdr:cNvPicPr>
      </xdr:nvPicPr>
      <xdr:blipFill>
        <a:blip xmlns:r="http://schemas.openxmlformats.org/officeDocument/2006/relationships" r:embed="rId5"/>
        <a:stretch>
          <a:fillRect/>
        </a:stretch>
      </xdr:blipFill>
      <xdr:spPr>
        <a:xfrm>
          <a:off x="13134975" y="6734175"/>
          <a:ext cx="1528491" cy="1076325"/>
        </a:xfrm>
        <a:prstGeom prst="rect">
          <a:avLst/>
        </a:prstGeom>
      </xdr:spPr>
    </xdr:pic>
    <xdr:clientData/>
  </xdr:twoCellAnchor>
  <xdr:twoCellAnchor editAs="oneCell">
    <xdr:from>
      <xdr:col>6</xdr:col>
      <xdr:colOff>0</xdr:colOff>
      <xdr:row>32</xdr:row>
      <xdr:rowOff>0</xdr:rowOff>
    </xdr:from>
    <xdr:to>
      <xdr:col>7</xdr:col>
      <xdr:colOff>14016</xdr:colOff>
      <xdr:row>32</xdr:row>
      <xdr:rowOff>1135380</xdr:rowOff>
    </xdr:to>
    <xdr:pic>
      <xdr:nvPicPr>
        <xdr:cNvPr id="28" name="Picture 27">
          <a:extLst>
            <a:ext uri="{FF2B5EF4-FFF2-40B4-BE49-F238E27FC236}">
              <a16:creationId xmlns:a16="http://schemas.microsoft.com/office/drawing/2014/main" id="{72A2F87F-F915-4089-AC1C-5E46DBEC964E}"/>
            </a:ext>
          </a:extLst>
        </xdr:cNvPr>
        <xdr:cNvPicPr>
          <a:picLocks noChangeAspect="1"/>
        </xdr:cNvPicPr>
      </xdr:nvPicPr>
      <xdr:blipFill>
        <a:blip xmlns:r="http://schemas.openxmlformats.org/officeDocument/2006/relationships" r:embed="rId5"/>
        <a:stretch>
          <a:fillRect/>
        </a:stretch>
      </xdr:blipFill>
      <xdr:spPr>
        <a:xfrm>
          <a:off x="13134975" y="16202025"/>
          <a:ext cx="1528491" cy="1135380"/>
        </a:xfrm>
        <a:prstGeom prst="rect">
          <a:avLst/>
        </a:prstGeom>
      </xdr:spPr>
    </xdr:pic>
    <xdr:clientData/>
  </xdr:twoCellAnchor>
  <xdr:twoCellAnchor editAs="oneCell">
    <xdr:from>
      <xdr:col>6</xdr:col>
      <xdr:colOff>22860</xdr:colOff>
      <xdr:row>29</xdr:row>
      <xdr:rowOff>30479</xdr:rowOff>
    </xdr:from>
    <xdr:to>
      <xdr:col>6</xdr:col>
      <xdr:colOff>1510665</xdr:colOff>
      <xdr:row>29</xdr:row>
      <xdr:rowOff>1152524</xdr:rowOff>
    </xdr:to>
    <xdr:pic>
      <xdr:nvPicPr>
        <xdr:cNvPr id="29" name="Picture 28">
          <a:extLst>
            <a:ext uri="{FF2B5EF4-FFF2-40B4-BE49-F238E27FC236}">
              <a16:creationId xmlns:a16="http://schemas.microsoft.com/office/drawing/2014/main" id="{56F84B10-378D-4628-8AC4-05995FCAF34F}"/>
            </a:ext>
          </a:extLst>
        </xdr:cNvPr>
        <xdr:cNvPicPr>
          <a:picLocks noChangeAspect="1"/>
        </xdr:cNvPicPr>
      </xdr:nvPicPr>
      <xdr:blipFill>
        <a:blip xmlns:r="http://schemas.openxmlformats.org/officeDocument/2006/relationships" r:embed="rId5"/>
        <a:stretch>
          <a:fillRect/>
        </a:stretch>
      </xdr:blipFill>
      <xdr:spPr>
        <a:xfrm>
          <a:off x="13157835" y="14641829"/>
          <a:ext cx="1487805" cy="1122045"/>
        </a:xfrm>
        <a:prstGeom prst="rect">
          <a:avLst/>
        </a:prstGeom>
      </xdr:spPr>
    </xdr:pic>
    <xdr:clientData/>
  </xdr:twoCellAnchor>
  <xdr:twoCellAnchor editAs="oneCell">
    <xdr:from>
      <xdr:col>6</xdr:col>
      <xdr:colOff>0</xdr:colOff>
      <xdr:row>2</xdr:row>
      <xdr:rowOff>0</xdr:rowOff>
    </xdr:from>
    <xdr:to>
      <xdr:col>6</xdr:col>
      <xdr:colOff>1510665</xdr:colOff>
      <xdr:row>2</xdr:row>
      <xdr:rowOff>1066800</xdr:rowOff>
    </xdr:to>
    <xdr:pic>
      <xdr:nvPicPr>
        <xdr:cNvPr id="30" name="Picture 29">
          <a:extLst>
            <a:ext uri="{FF2B5EF4-FFF2-40B4-BE49-F238E27FC236}">
              <a16:creationId xmlns:a16="http://schemas.microsoft.com/office/drawing/2014/main" id="{C3C9B1EF-9386-4369-BD70-9300E2FDBF2D}"/>
            </a:ext>
          </a:extLst>
        </xdr:cNvPr>
        <xdr:cNvPicPr>
          <a:picLocks noChangeAspect="1"/>
        </xdr:cNvPicPr>
      </xdr:nvPicPr>
      <xdr:blipFill>
        <a:blip xmlns:r="http://schemas.openxmlformats.org/officeDocument/2006/relationships" r:embed="rId6"/>
        <a:stretch>
          <a:fillRect/>
        </a:stretch>
      </xdr:blipFill>
      <xdr:spPr>
        <a:xfrm>
          <a:off x="13134975" y="457200"/>
          <a:ext cx="1510665" cy="1066800"/>
        </a:xfrm>
        <a:prstGeom prst="rect">
          <a:avLst/>
        </a:prstGeom>
      </xdr:spPr>
    </xdr:pic>
    <xdr:clientData/>
  </xdr:twoCellAnchor>
  <xdr:twoCellAnchor editAs="oneCell">
    <xdr:from>
      <xdr:col>7</xdr:col>
      <xdr:colOff>60960</xdr:colOff>
      <xdr:row>38</xdr:row>
      <xdr:rowOff>71634</xdr:rowOff>
    </xdr:from>
    <xdr:to>
      <xdr:col>7</xdr:col>
      <xdr:colOff>1503045</xdr:colOff>
      <xdr:row>38</xdr:row>
      <xdr:rowOff>1099185</xdr:rowOff>
    </xdr:to>
    <xdr:pic>
      <xdr:nvPicPr>
        <xdr:cNvPr id="31" name="Picture 30">
          <a:extLst>
            <a:ext uri="{FF2B5EF4-FFF2-40B4-BE49-F238E27FC236}">
              <a16:creationId xmlns:a16="http://schemas.microsoft.com/office/drawing/2014/main" id="{E999C4C7-650F-4070-A395-46B9D78FA2CA}"/>
            </a:ext>
          </a:extLst>
        </xdr:cNvPr>
        <xdr:cNvPicPr>
          <a:picLocks noChangeAspect="1"/>
        </xdr:cNvPicPr>
      </xdr:nvPicPr>
      <xdr:blipFill rotWithShape="1">
        <a:blip xmlns:r="http://schemas.openxmlformats.org/officeDocument/2006/relationships" r:embed="rId6"/>
        <a:srcRect r="-437" b="15178"/>
        <a:stretch/>
      </xdr:blipFill>
      <xdr:spPr>
        <a:xfrm>
          <a:off x="14710410" y="19455009"/>
          <a:ext cx="1442085" cy="1027551"/>
        </a:xfrm>
        <a:prstGeom prst="rect">
          <a:avLst/>
        </a:prstGeom>
      </xdr:spPr>
    </xdr:pic>
    <xdr:clientData/>
  </xdr:twoCellAnchor>
  <xdr:twoCellAnchor editAs="oneCell">
    <xdr:from>
      <xdr:col>7</xdr:col>
      <xdr:colOff>0</xdr:colOff>
      <xdr:row>2</xdr:row>
      <xdr:rowOff>0</xdr:rowOff>
    </xdr:from>
    <xdr:to>
      <xdr:col>8</xdr:col>
      <xdr:colOff>0</xdr:colOff>
      <xdr:row>2</xdr:row>
      <xdr:rowOff>1072514</xdr:rowOff>
    </xdr:to>
    <xdr:pic>
      <xdr:nvPicPr>
        <xdr:cNvPr id="32" name="Picture 31">
          <a:extLst>
            <a:ext uri="{FF2B5EF4-FFF2-40B4-BE49-F238E27FC236}">
              <a16:creationId xmlns:a16="http://schemas.microsoft.com/office/drawing/2014/main" id="{3FEF17CF-C336-4147-A600-412FA0984495}"/>
            </a:ext>
          </a:extLst>
        </xdr:cNvPr>
        <xdr:cNvPicPr>
          <a:picLocks noChangeAspect="1"/>
        </xdr:cNvPicPr>
      </xdr:nvPicPr>
      <xdr:blipFill rotWithShape="1">
        <a:blip xmlns:r="http://schemas.openxmlformats.org/officeDocument/2006/relationships" r:embed="rId6"/>
        <a:srcRect r="190" b="16230"/>
        <a:stretch/>
      </xdr:blipFill>
      <xdr:spPr>
        <a:xfrm>
          <a:off x="14649450" y="457200"/>
          <a:ext cx="1514475" cy="1072514"/>
        </a:xfrm>
        <a:prstGeom prst="rect">
          <a:avLst/>
        </a:prstGeom>
      </xdr:spPr>
    </xdr:pic>
    <xdr:clientData/>
  </xdr:twoCellAnchor>
  <xdr:twoCellAnchor editAs="oneCell">
    <xdr:from>
      <xdr:col>7</xdr:col>
      <xdr:colOff>0</xdr:colOff>
      <xdr:row>35</xdr:row>
      <xdr:rowOff>45721</xdr:rowOff>
    </xdr:from>
    <xdr:to>
      <xdr:col>8</xdr:col>
      <xdr:colOff>3810</xdr:colOff>
      <xdr:row>35</xdr:row>
      <xdr:rowOff>979171</xdr:rowOff>
    </xdr:to>
    <xdr:pic>
      <xdr:nvPicPr>
        <xdr:cNvPr id="33" name="Picture 32">
          <a:extLst>
            <a:ext uri="{FF2B5EF4-FFF2-40B4-BE49-F238E27FC236}">
              <a16:creationId xmlns:a16="http://schemas.microsoft.com/office/drawing/2014/main" id="{B13D00E7-8774-4D87-ACEC-A54F399C0519}"/>
            </a:ext>
          </a:extLst>
        </xdr:cNvPr>
        <xdr:cNvPicPr>
          <a:picLocks noChangeAspect="1"/>
        </xdr:cNvPicPr>
      </xdr:nvPicPr>
      <xdr:blipFill rotWithShape="1">
        <a:blip xmlns:r="http://schemas.openxmlformats.org/officeDocument/2006/relationships" r:embed="rId6"/>
        <a:srcRect r="1446" b="14485"/>
        <a:stretch/>
      </xdr:blipFill>
      <xdr:spPr>
        <a:xfrm>
          <a:off x="14649450" y="17838421"/>
          <a:ext cx="1518285" cy="933450"/>
        </a:xfrm>
        <a:prstGeom prst="rect">
          <a:avLst/>
        </a:prstGeom>
      </xdr:spPr>
    </xdr:pic>
    <xdr:clientData/>
  </xdr:twoCellAnchor>
  <xdr:twoCellAnchor editAs="oneCell">
    <xdr:from>
      <xdr:col>7</xdr:col>
      <xdr:colOff>38100</xdr:colOff>
      <xdr:row>26</xdr:row>
      <xdr:rowOff>66675</xdr:rowOff>
    </xdr:from>
    <xdr:to>
      <xdr:col>7</xdr:col>
      <xdr:colOff>1470660</xdr:colOff>
      <xdr:row>26</xdr:row>
      <xdr:rowOff>1066800</xdr:rowOff>
    </xdr:to>
    <xdr:pic>
      <xdr:nvPicPr>
        <xdr:cNvPr id="34" name="Picture 33">
          <a:extLst>
            <a:ext uri="{FF2B5EF4-FFF2-40B4-BE49-F238E27FC236}">
              <a16:creationId xmlns:a16="http://schemas.microsoft.com/office/drawing/2014/main" id="{913E530F-1F2E-4667-AF82-AD650D0D1232}"/>
            </a:ext>
          </a:extLst>
        </xdr:cNvPr>
        <xdr:cNvPicPr>
          <a:picLocks noChangeAspect="1"/>
        </xdr:cNvPicPr>
      </xdr:nvPicPr>
      <xdr:blipFill rotWithShape="1">
        <a:blip xmlns:r="http://schemas.openxmlformats.org/officeDocument/2006/relationships" r:embed="rId7"/>
        <a:srcRect l="1" r="2338" b="15357"/>
        <a:stretch/>
      </xdr:blipFill>
      <xdr:spPr>
        <a:xfrm>
          <a:off x="14687550" y="13087350"/>
          <a:ext cx="1432560" cy="1000125"/>
        </a:xfrm>
        <a:prstGeom prst="rect">
          <a:avLst/>
        </a:prstGeom>
      </xdr:spPr>
    </xdr:pic>
    <xdr:clientData/>
  </xdr:twoCellAnchor>
  <xdr:twoCellAnchor editAs="oneCell">
    <xdr:from>
      <xdr:col>7</xdr:col>
      <xdr:colOff>15240</xdr:colOff>
      <xdr:row>8</xdr:row>
      <xdr:rowOff>76200</xdr:rowOff>
    </xdr:from>
    <xdr:to>
      <xdr:col>7</xdr:col>
      <xdr:colOff>1510665</xdr:colOff>
      <xdr:row>8</xdr:row>
      <xdr:rowOff>1051559</xdr:rowOff>
    </xdr:to>
    <xdr:pic>
      <xdr:nvPicPr>
        <xdr:cNvPr id="35" name="Picture 34">
          <a:extLst>
            <a:ext uri="{FF2B5EF4-FFF2-40B4-BE49-F238E27FC236}">
              <a16:creationId xmlns:a16="http://schemas.microsoft.com/office/drawing/2014/main" id="{94207F15-CBDF-4379-97AA-F5D83FD97C80}"/>
            </a:ext>
          </a:extLst>
        </xdr:cNvPr>
        <xdr:cNvPicPr>
          <a:picLocks noChangeAspect="1"/>
        </xdr:cNvPicPr>
      </xdr:nvPicPr>
      <xdr:blipFill rotWithShape="1">
        <a:blip xmlns:r="http://schemas.openxmlformats.org/officeDocument/2006/relationships" r:embed="rId6"/>
        <a:srcRect r="1446" b="16230"/>
        <a:stretch/>
      </xdr:blipFill>
      <xdr:spPr>
        <a:xfrm>
          <a:off x="14664690" y="3705225"/>
          <a:ext cx="1495425" cy="975359"/>
        </a:xfrm>
        <a:prstGeom prst="rect">
          <a:avLst/>
        </a:prstGeom>
      </xdr:spPr>
    </xdr:pic>
    <xdr:clientData/>
  </xdr:twoCellAnchor>
  <xdr:twoCellAnchor editAs="oneCell">
    <xdr:from>
      <xdr:col>7</xdr:col>
      <xdr:colOff>1</xdr:colOff>
      <xdr:row>20</xdr:row>
      <xdr:rowOff>0</xdr:rowOff>
    </xdr:from>
    <xdr:to>
      <xdr:col>7</xdr:col>
      <xdr:colOff>1508761</xdr:colOff>
      <xdr:row>20</xdr:row>
      <xdr:rowOff>1082040</xdr:rowOff>
    </xdr:to>
    <xdr:pic>
      <xdr:nvPicPr>
        <xdr:cNvPr id="36" name="Picture 35">
          <a:extLst>
            <a:ext uri="{FF2B5EF4-FFF2-40B4-BE49-F238E27FC236}">
              <a16:creationId xmlns:a16="http://schemas.microsoft.com/office/drawing/2014/main" id="{1CBFDFB9-582C-4EC0-932D-AB293F07856F}"/>
            </a:ext>
          </a:extLst>
        </xdr:cNvPr>
        <xdr:cNvPicPr>
          <a:picLocks noChangeAspect="1"/>
        </xdr:cNvPicPr>
      </xdr:nvPicPr>
      <xdr:blipFill rotWithShape="1">
        <a:blip xmlns:r="http://schemas.openxmlformats.org/officeDocument/2006/relationships" r:embed="rId6"/>
        <a:srcRect r="2074" b="15357"/>
        <a:stretch/>
      </xdr:blipFill>
      <xdr:spPr>
        <a:xfrm>
          <a:off x="14649451" y="9839325"/>
          <a:ext cx="1508760" cy="1082040"/>
        </a:xfrm>
        <a:prstGeom prst="rect">
          <a:avLst/>
        </a:prstGeom>
      </xdr:spPr>
    </xdr:pic>
    <xdr:clientData/>
  </xdr:twoCellAnchor>
  <xdr:twoCellAnchor editAs="oneCell">
    <xdr:from>
      <xdr:col>3</xdr:col>
      <xdr:colOff>0</xdr:colOff>
      <xdr:row>41</xdr:row>
      <xdr:rowOff>0</xdr:rowOff>
    </xdr:from>
    <xdr:to>
      <xdr:col>3</xdr:col>
      <xdr:colOff>1524000</xdr:colOff>
      <xdr:row>41</xdr:row>
      <xdr:rowOff>1112520</xdr:rowOff>
    </xdr:to>
    <xdr:pic>
      <xdr:nvPicPr>
        <xdr:cNvPr id="37" name="Picture 2">
          <a:extLst>
            <a:ext uri="{FF2B5EF4-FFF2-40B4-BE49-F238E27FC236}">
              <a16:creationId xmlns:a16="http://schemas.microsoft.com/office/drawing/2014/main" id="{8D93D4A3-18B4-45C8-953A-29B42E1EF31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26" b="14763"/>
        <a:stretch/>
      </xdr:blipFill>
      <xdr:spPr bwMode="auto">
        <a:xfrm>
          <a:off x="6486525" y="21116925"/>
          <a:ext cx="1524000" cy="1112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68581</xdr:colOff>
      <xdr:row>17</xdr:row>
      <xdr:rowOff>47625</xdr:rowOff>
    </xdr:from>
    <xdr:to>
      <xdr:col>8</xdr:col>
      <xdr:colOff>1906</xdr:colOff>
      <xdr:row>17</xdr:row>
      <xdr:rowOff>1070611</xdr:rowOff>
    </xdr:to>
    <xdr:pic>
      <xdr:nvPicPr>
        <xdr:cNvPr id="38" name="Picture 5">
          <a:extLst>
            <a:ext uri="{FF2B5EF4-FFF2-40B4-BE49-F238E27FC236}">
              <a16:creationId xmlns:a16="http://schemas.microsoft.com/office/drawing/2014/main" id="{637FAC73-BA10-4FD3-BD9B-9A4C779DAA1E}"/>
            </a:ext>
          </a:extLst>
        </xdr:cNvPr>
        <xdr:cNvPicPr>
          <a:picLocks noChangeAspect="1" noChangeArrowheads="1"/>
        </xdr:cNvPicPr>
      </xdr:nvPicPr>
      <xdr:blipFill rotWithShape="1">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r="4403" b="14485"/>
        <a:stretch/>
      </xdr:blipFill>
      <xdr:spPr bwMode="auto">
        <a:xfrm>
          <a:off x="14718031" y="8296275"/>
          <a:ext cx="1447800" cy="1022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23</xdr:row>
      <xdr:rowOff>0</xdr:rowOff>
    </xdr:from>
    <xdr:to>
      <xdr:col>7</xdr:col>
      <xdr:colOff>1495425</xdr:colOff>
      <xdr:row>23</xdr:row>
      <xdr:rowOff>923925</xdr:rowOff>
    </xdr:to>
    <xdr:pic>
      <xdr:nvPicPr>
        <xdr:cNvPr id="39" name="Picture 38">
          <a:extLst>
            <a:ext uri="{FF2B5EF4-FFF2-40B4-BE49-F238E27FC236}">
              <a16:creationId xmlns:a16="http://schemas.microsoft.com/office/drawing/2014/main" id="{282B6D66-AA6B-42FE-A1DB-84A5FEEF2C3E}"/>
            </a:ext>
          </a:extLst>
        </xdr:cNvPr>
        <xdr:cNvPicPr>
          <a:picLocks noChangeAspect="1"/>
        </xdr:cNvPicPr>
      </xdr:nvPicPr>
      <xdr:blipFill rotWithShape="1">
        <a:blip xmlns:r="http://schemas.openxmlformats.org/officeDocument/2006/relationships" r:embed="rId6"/>
        <a:srcRect r="1446" b="15357"/>
        <a:stretch/>
      </xdr:blipFill>
      <xdr:spPr>
        <a:xfrm>
          <a:off x="14649450" y="11430000"/>
          <a:ext cx="1495425" cy="923925"/>
        </a:xfrm>
        <a:prstGeom prst="rect">
          <a:avLst/>
        </a:prstGeom>
      </xdr:spPr>
    </xdr:pic>
    <xdr:clientData/>
  </xdr:twoCellAnchor>
  <xdr:twoCellAnchor editAs="oneCell">
    <xdr:from>
      <xdr:col>7</xdr:col>
      <xdr:colOff>0</xdr:colOff>
      <xdr:row>14</xdr:row>
      <xdr:rowOff>1</xdr:rowOff>
    </xdr:from>
    <xdr:to>
      <xdr:col>8</xdr:col>
      <xdr:colOff>9525</xdr:colOff>
      <xdr:row>14</xdr:row>
      <xdr:rowOff>1047751</xdr:rowOff>
    </xdr:to>
    <xdr:pic>
      <xdr:nvPicPr>
        <xdr:cNvPr id="40" name="Picture 2">
          <a:extLst>
            <a:ext uri="{FF2B5EF4-FFF2-40B4-BE49-F238E27FC236}">
              <a16:creationId xmlns:a16="http://schemas.microsoft.com/office/drawing/2014/main" id="{0CC04511-8876-4A76-9665-C251CC5C77EB}"/>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26" b="14763"/>
        <a:stretch/>
      </xdr:blipFill>
      <xdr:spPr bwMode="auto">
        <a:xfrm>
          <a:off x="14649450" y="6734176"/>
          <a:ext cx="15240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32</xdr:row>
      <xdr:rowOff>7620</xdr:rowOff>
    </xdr:from>
    <xdr:to>
      <xdr:col>7</xdr:col>
      <xdr:colOff>1495425</xdr:colOff>
      <xdr:row>32</xdr:row>
      <xdr:rowOff>1127760</xdr:rowOff>
    </xdr:to>
    <xdr:pic>
      <xdr:nvPicPr>
        <xdr:cNvPr id="41" name="Picture 40">
          <a:extLst>
            <a:ext uri="{FF2B5EF4-FFF2-40B4-BE49-F238E27FC236}">
              <a16:creationId xmlns:a16="http://schemas.microsoft.com/office/drawing/2014/main" id="{33835299-8A6F-482E-915D-D3041B8D03E0}"/>
            </a:ext>
          </a:extLst>
        </xdr:cNvPr>
        <xdr:cNvPicPr>
          <a:picLocks noChangeAspect="1"/>
        </xdr:cNvPicPr>
      </xdr:nvPicPr>
      <xdr:blipFill rotWithShape="1">
        <a:blip xmlns:r="http://schemas.openxmlformats.org/officeDocument/2006/relationships" r:embed="rId6"/>
        <a:srcRect r="2074" b="15357"/>
        <a:stretch/>
      </xdr:blipFill>
      <xdr:spPr>
        <a:xfrm>
          <a:off x="14649450" y="16209645"/>
          <a:ext cx="1495425" cy="1120140"/>
        </a:xfrm>
        <a:prstGeom prst="rect">
          <a:avLst/>
        </a:prstGeom>
      </xdr:spPr>
    </xdr:pic>
    <xdr:clientData/>
  </xdr:twoCellAnchor>
  <xdr:twoCellAnchor editAs="oneCell">
    <xdr:from>
      <xdr:col>2</xdr:col>
      <xdr:colOff>1546862</xdr:colOff>
      <xdr:row>44</xdr:row>
      <xdr:rowOff>45720</xdr:rowOff>
    </xdr:from>
    <xdr:to>
      <xdr:col>3</xdr:col>
      <xdr:colOff>1510665</xdr:colOff>
      <xdr:row>44</xdr:row>
      <xdr:rowOff>1112519</xdr:rowOff>
    </xdr:to>
    <xdr:pic>
      <xdr:nvPicPr>
        <xdr:cNvPr id="42" name="Picture 41">
          <a:extLst>
            <a:ext uri="{FF2B5EF4-FFF2-40B4-BE49-F238E27FC236}">
              <a16:creationId xmlns:a16="http://schemas.microsoft.com/office/drawing/2014/main" id="{E281987C-09D5-4A64-9A66-950490418053}"/>
            </a:ext>
          </a:extLst>
        </xdr:cNvPr>
        <xdr:cNvPicPr>
          <a:picLocks noChangeAspect="1"/>
        </xdr:cNvPicPr>
      </xdr:nvPicPr>
      <xdr:blipFill rotWithShape="1">
        <a:blip xmlns:r="http://schemas.openxmlformats.org/officeDocument/2006/relationships" r:embed="rId7"/>
        <a:srcRect r="2270" b="16230"/>
        <a:stretch/>
      </xdr:blipFill>
      <xdr:spPr>
        <a:xfrm>
          <a:off x="6490337" y="22896195"/>
          <a:ext cx="1506853" cy="1066799"/>
        </a:xfrm>
        <a:prstGeom prst="rect">
          <a:avLst/>
        </a:prstGeom>
      </xdr:spPr>
    </xdr:pic>
    <xdr:clientData/>
  </xdr:twoCellAnchor>
  <xdr:twoCellAnchor editAs="oneCell">
    <xdr:from>
      <xdr:col>3</xdr:col>
      <xdr:colOff>0</xdr:colOff>
      <xdr:row>29</xdr:row>
      <xdr:rowOff>0</xdr:rowOff>
    </xdr:from>
    <xdr:to>
      <xdr:col>3</xdr:col>
      <xdr:colOff>1466850</xdr:colOff>
      <xdr:row>29</xdr:row>
      <xdr:rowOff>914399</xdr:rowOff>
    </xdr:to>
    <xdr:pic>
      <xdr:nvPicPr>
        <xdr:cNvPr id="43" name="Picture 42">
          <a:extLst>
            <a:ext uri="{FF2B5EF4-FFF2-40B4-BE49-F238E27FC236}">
              <a16:creationId xmlns:a16="http://schemas.microsoft.com/office/drawing/2014/main" id="{87F8898E-A5E9-4883-BAD7-979C56DF4E9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629" b="16453"/>
        <a:stretch/>
      </xdr:blipFill>
      <xdr:spPr bwMode="auto">
        <a:xfrm>
          <a:off x="6486525" y="14611350"/>
          <a:ext cx="1466850" cy="91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3811</xdr:colOff>
      <xdr:row>32</xdr:row>
      <xdr:rowOff>22859</xdr:rowOff>
    </xdr:from>
    <xdr:to>
      <xdr:col>3</xdr:col>
      <xdr:colOff>1543051</xdr:colOff>
      <xdr:row>32</xdr:row>
      <xdr:rowOff>1066800</xdr:rowOff>
    </xdr:to>
    <xdr:pic>
      <xdr:nvPicPr>
        <xdr:cNvPr id="44" name="Picture 43">
          <a:extLst>
            <a:ext uri="{FF2B5EF4-FFF2-40B4-BE49-F238E27FC236}">
              <a16:creationId xmlns:a16="http://schemas.microsoft.com/office/drawing/2014/main" id="{10CB12EB-63E8-41B6-88B8-62B84CBF403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629" b="16453"/>
        <a:stretch/>
      </xdr:blipFill>
      <xdr:spPr bwMode="auto">
        <a:xfrm>
          <a:off x="6490336" y="16224884"/>
          <a:ext cx="1539240" cy="1043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29</xdr:row>
      <xdr:rowOff>0</xdr:rowOff>
    </xdr:from>
    <xdr:ext cx="1504950" cy="1133475"/>
    <xdr:pic>
      <xdr:nvPicPr>
        <xdr:cNvPr id="45" name="Picture 2">
          <a:extLst>
            <a:ext uri="{FF2B5EF4-FFF2-40B4-BE49-F238E27FC236}">
              <a16:creationId xmlns:a16="http://schemas.microsoft.com/office/drawing/2014/main" id="{001F922D-D87B-4D4B-9399-FF0679E88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72050" y="14611350"/>
          <a:ext cx="150495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xdr:colOff>
      <xdr:row>29</xdr:row>
      <xdr:rowOff>1</xdr:rowOff>
    </xdr:from>
    <xdr:ext cx="1485900" cy="1074419"/>
    <xdr:pic>
      <xdr:nvPicPr>
        <xdr:cNvPr id="46" name="Picture 45">
          <a:extLst>
            <a:ext uri="{FF2B5EF4-FFF2-40B4-BE49-F238E27FC236}">
              <a16:creationId xmlns:a16="http://schemas.microsoft.com/office/drawing/2014/main" id="{362D887B-CCE2-4612-B82E-39968D87ECA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629" b="16453"/>
        <a:stretch/>
      </xdr:blipFill>
      <xdr:spPr bwMode="auto">
        <a:xfrm>
          <a:off x="6486526" y="14611351"/>
          <a:ext cx="1485900" cy="1074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38100</xdr:colOff>
      <xdr:row>32</xdr:row>
      <xdr:rowOff>22861</xdr:rowOff>
    </xdr:from>
    <xdr:ext cx="1495425" cy="1123950"/>
    <xdr:pic>
      <xdr:nvPicPr>
        <xdr:cNvPr id="47" name="Picture 2">
          <a:extLst>
            <a:ext uri="{FF2B5EF4-FFF2-40B4-BE49-F238E27FC236}">
              <a16:creationId xmlns:a16="http://schemas.microsoft.com/office/drawing/2014/main" id="{27E3C777-8144-41F9-8120-C5926FF87A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0150" y="16224886"/>
          <a:ext cx="14954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32</xdr:row>
      <xdr:rowOff>1</xdr:rowOff>
    </xdr:from>
    <xdr:ext cx="1495425" cy="1074419"/>
    <xdr:pic>
      <xdr:nvPicPr>
        <xdr:cNvPr id="48" name="Picture 47">
          <a:extLst>
            <a:ext uri="{FF2B5EF4-FFF2-40B4-BE49-F238E27FC236}">
              <a16:creationId xmlns:a16="http://schemas.microsoft.com/office/drawing/2014/main" id="{284DF41E-510D-499F-9927-C83BFBC13D1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629" b="16453"/>
        <a:stretch/>
      </xdr:blipFill>
      <xdr:spPr bwMode="auto">
        <a:xfrm>
          <a:off x="6486525" y="16202026"/>
          <a:ext cx="1495425" cy="1074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35</xdr:row>
      <xdr:rowOff>0</xdr:rowOff>
    </xdr:from>
    <xdr:ext cx="1504950" cy="1143000"/>
    <xdr:pic>
      <xdr:nvPicPr>
        <xdr:cNvPr id="49" name="Picture 2">
          <a:extLst>
            <a:ext uri="{FF2B5EF4-FFF2-40B4-BE49-F238E27FC236}">
              <a16:creationId xmlns:a16="http://schemas.microsoft.com/office/drawing/2014/main" id="{B60B8F97-3E3E-42E5-A4AE-58424C7D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72050" y="17792700"/>
          <a:ext cx="15049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35</xdr:row>
      <xdr:rowOff>1</xdr:rowOff>
    </xdr:from>
    <xdr:ext cx="1546859" cy="1074419"/>
    <xdr:pic>
      <xdr:nvPicPr>
        <xdr:cNvPr id="50" name="Picture 49">
          <a:extLst>
            <a:ext uri="{FF2B5EF4-FFF2-40B4-BE49-F238E27FC236}">
              <a16:creationId xmlns:a16="http://schemas.microsoft.com/office/drawing/2014/main" id="{389BAF4F-36FF-4B50-94A0-2BDA79FD19F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629" b="16453"/>
        <a:stretch/>
      </xdr:blipFill>
      <xdr:spPr bwMode="auto">
        <a:xfrm>
          <a:off x="6486525" y="17792701"/>
          <a:ext cx="1546859" cy="1074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15240</xdr:colOff>
      <xdr:row>38</xdr:row>
      <xdr:rowOff>0</xdr:rowOff>
    </xdr:from>
    <xdr:ext cx="1508760" cy="1152525"/>
    <xdr:pic>
      <xdr:nvPicPr>
        <xdr:cNvPr id="51" name="Picture 2">
          <a:extLst>
            <a:ext uri="{FF2B5EF4-FFF2-40B4-BE49-F238E27FC236}">
              <a16:creationId xmlns:a16="http://schemas.microsoft.com/office/drawing/2014/main" id="{3C9ADB38-2856-43BC-9C63-14A11CF90F1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987290" y="19383375"/>
          <a:ext cx="150876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22860</xdr:colOff>
      <xdr:row>44</xdr:row>
      <xdr:rowOff>19050</xdr:rowOff>
    </xdr:from>
    <xdr:to>
      <xdr:col>2</xdr:col>
      <xdr:colOff>1493520</xdr:colOff>
      <xdr:row>44</xdr:row>
      <xdr:rowOff>1135380</xdr:rowOff>
    </xdr:to>
    <xdr:pic>
      <xdr:nvPicPr>
        <xdr:cNvPr id="52" name="Picture 2">
          <a:extLst>
            <a:ext uri="{FF2B5EF4-FFF2-40B4-BE49-F238E27FC236}">
              <a16:creationId xmlns:a16="http://schemas.microsoft.com/office/drawing/2014/main" id="{9C56DA5E-FE5F-4170-BC17-80345C298AE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994910" y="22869525"/>
          <a:ext cx="1470660" cy="1116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29</xdr:row>
      <xdr:rowOff>0</xdr:rowOff>
    </xdr:from>
    <xdr:to>
      <xdr:col>7</xdr:col>
      <xdr:colOff>1495425</xdr:colOff>
      <xdr:row>29</xdr:row>
      <xdr:rowOff>1120140</xdr:rowOff>
    </xdr:to>
    <xdr:pic>
      <xdr:nvPicPr>
        <xdr:cNvPr id="53" name="Picture 52">
          <a:extLst>
            <a:ext uri="{FF2B5EF4-FFF2-40B4-BE49-F238E27FC236}">
              <a16:creationId xmlns:a16="http://schemas.microsoft.com/office/drawing/2014/main" id="{C4A41691-D0FC-4A1E-8F09-697463A27122}"/>
            </a:ext>
          </a:extLst>
        </xdr:cNvPr>
        <xdr:cNvPicPr>
          <a:picLocks noChangeAspect="1"/>
        </xdr:cNvPicPr>
      </xdr:nvPicPr>
      <xdr:blipFill rotWithShape="1">
        <a:blip xmlns:r="http://schemas.openxmlformats.org/officeDocument/2006/relationships" r:embed="rId6"/>
        <a:srcRect r="2074" b="15357"/>
        <a:stretch/>
      </xdr:blipFill>
      <xdr:spPr>
        <a:xfrm>
          <a:off x="14649450" y="14611350"/>
          <a:ext cx="1495425" cy="1120140"/>
        </a:xfrm>
        <a:prstGeom prst="rect">
          <a:avLst/>
        </a:prstGeom>
      </xdr:spPr>
    </xdr:pic>
    <xdr:clientData/>
  </xdr:twoCellAnchor>
  <xdr:twoCellAnchor editAs="oneCell">
    <xdr:from>
      <xdr:col>6</xdr:col>
      <xdr:colOff>28576</xdr:colOff>
      <xdr:row>5</xdr:row>
      <xdr:rowOff>53416</xdr:rowOff>
    </xdr:from>
    <xdr:to>
      <xdr:col>7</xdr:col>
      <xdr:colOff>1905</xdr:colOff>
      <xdr:row>5</xdr:row>
      <xdr:rowOff>1171575</xdr:rowOff>
    </xdr:to>
    <xdr:pic>
      <xdr:nvPicPr>
        <xdr:cNvPr id="54" name="Picture 53">
          <a:extLst>
            <a:ext uri="{FF2B5EF4-FFF2-40B4-BE49-F238E27FC236}">
              <a16:creationId xmlns:a16="http://schemas.microsoft.com/office/drawing/2014/main" id="{F191D0C9-8F7D-4CEE-969D-2380CD57DEEA}"/>
            </a:ext>
          </a:extLst>
        </xdr:cNvPr>
        <xdr:cNvPicPr>
          <a:picLocks noChangeAspect="1"/>
        </xdr:cNvPicPr>
      </xdr:nvPicPr>
      <xdr:blipFill>
        <a:blip xmlns:r="http://schemas.openxmlformats.org/officeDocument/2006/relationships" r:embed="rId5"/>
        <a:stretch>
          <a:fillRect/>
        </a:stretch>
      </xdr:blipFill>
      <xdr:spPr>
        <a:xfrm>
          <a:off x="13163551" y="2025091"/>
          <a:ext cx="1487804" cy="1118159"/>
        </a:xfrm>
        <a:prstGeom prst="rect">
          <a:avLst/>
        </a:prstGeom>
      </xdr:spPr>
    </xdr:pic>
    <xdr:clientData/>
  </xdr:twoCellAnchor>
  <xdr:twoCellAnchor editAs="oneCell">
    <xdr:from>
      <xdr:col>6</xdr:col>
      <xdr:colOff>0</xdr:colOff>
      <xdr:row>35</xdr:row>
      <xdr:rowOff>0</xdr:rowOff>
    </xdr:from>
    <xdr:to>
      <xdr:col>7</xdr:col>
      <xdr:colOff>2892</xdr:colOff>
      <xdr:row>36</xdr:row>
      <xdr:rowOff>7619</xdr:rowOff>
    </xdr:to>
    <xdr:pic>
      <xdr:nvPicPr>
        <xdr:cNvPr id="55" name="Picture 54">
          <a:extLst>
            <a:ext uri="{FF2B5EF4-FFF2-40B4-BE49-F238E27FC236}">
              <a16:creationId xmlns:a16="http://schemas.microsoft.com/office/drawing/2014/main" id="{284D58BD-FB6B-439C-869F-C817C987EC9B}"/>
            </a:ext>
          </a:extLst>
        </xdr:cNvPr>
        <xdr:cNvPicPr>
          <a:picLocks noChangeAspect="1"/>
        </xdr:cNvPicPr>
      </xdr:nvPicPr>
      <xdr:blipFill>
        <a:blip xmlns:r="http://schemas.openxmlformats.org/officeDocument/2006/relationships" r:embed="rId6"/>
        <a:stretch>
          <a:fillRect/>
        </a:stretch>
      </xdr:blipFill>
      <xdr:spPr>
        <a:xfrm>
          <a:off x="13134975" y="17792700"/>
          <a:ext cx="1517367" cy="1160144"/>
        </a:xfrm>
        <a:prstGeom prst="rect">
          <a:avLst/>
        </a:prstGeom>
      </xdr:spPr>
    </xdr:pic>
    <xdr:clientData/>
  </xdr:twoCellAnchor>
  <xdr:twoCellAnchor editAs="oneCell">
    <xdr:from>
      <xdr:col>6</xdr:col>
      <xdr:colOff>0</xdr:colOff>
      <xdr:row>23</xdr:row>
      <xdr:rowOff>0</xdr:rowOff>
    </xdr:from>
    <xdr:to>
      <xdr:col>7</xdr:col>
      <xdr:colOff>2892</xdr:colOff>
      <xdr:row>24</xdr:row>
      <xdr:rowOff>7619</xdr:rowOff>
    </xdr:to>
    <xdr:pic>
      <xdr:nvPicPr>
        <xdr:cNvPr id="56" name="Picture 55">
          <a:extLst>
            <a:ext uri="{FF2B5EF4-FFF2-40B4-BE49-F238E27FC236}">
              <a16:creationId xmlns:a16="http://schemas.microsoft.com/office/drawing/2014/main" id="{279921B2-8794-4736-919C-195437734932}"/>
            </a:ext>
          </a:extLst>
        </xdr:cNvPr>
        <xdr:cNvPicPr>
          <a:picLocks noChangeAspect="1"/>
        </xdr:cNvPicPr>
      </xdr:nvPicPr>
      <xdr:blipFill>
        <a:blip xmlns:r="http://schemas.openxmlformats.org/officeDocument/2006/relationships" r:embed="rId6"/>
        <a:stretch>
          <a:fillRect/>
        </a:stretch>
      </xdr:blipFill>
      <xdr:spPr>
        <a:xfrm>
          <a:off x="13134975" y="11430000"/>
          <a:ext cx="1517367" cy="1160144"/>
        </a:xfrm>
        <a:prstGeom prst="rect">
          <a:avLst/>
        </a:prstGeom>
      </xdr:spPr>
    </xdr:pic>
    <xdr:clientData/>
  </xdr:twoCellAnchor>
  <xdr:twoCellAnchor editAs="oneCell">
    <xdr:from>
      <xdr:col>7</xdr:col>
      <xdr:colOff>0</xdr:colOff>
      <xdr:row>11</xdr:row>
      <xdr:rowOff>0</xdr:rowOff>
    </xdr:from>
    <xdr:to>
      <xdr:col>8</xdr:col>
      <xdr:colOff>0</xdr:colOff>
      <xdr:row>11</xdr:row>
      <xdr:rowOff>975359</xdr:rowOff>
    </xdr:to>
    <xdr:pic>
      <xdr:nvPicPr>
        <xdr:cNvPr id="57" name="Picture 56">
          <a:extLst>
            <a:ext uri="{FF2B5EF4-FFF2-40B4-BE49-F238E27FC236}">
              <a16:creationId xmlns:a16="http://schemas.microsoft.com/office/drawing/2014/main" id="{9CB7B024-4A50-4075-ABB8-6CCBC2F93D9E}"/>
            </a:ext>
          </a:extLst>
        </xdr:cNvPr>
        <xdr:cNvPicPr>
          <a:picLocks noChangeAspect="1"/>
        </xdr:cNvPicPr>
      </xdr:nvPicPr>
      <xdr:blipFill rotWithShape="1">
        <a:blip xmlns:r="http://schemas.openxmlformats.org/officeDocument/2006/relationships" r:embed="rId6"/>
        <a:srcRect r="1446" b="16230"/>
        <a:stretch/>
      </xdr:blipFill>
      <xdr:spPr>
        <a:xfrm>
          <a:off x="14649450" y="5143500"/>
          <a:ext cx="1514475" cy="975359"/>
        </a:xfrm>
        <a:prstGeom prst="rect">
          <a:avLst/>
        </a:prstGeom>
      </xdr:spPr>
    </xdr:pic>
    <xdr:clientData/>
  </xdr:twoCellAnchor>
  <xdr:twoCellAnchor editAs="oneCell">
    <xdr:from>
      <xdr:col>6</xdr:col>
      <xdr:colOff>0</xdr:colOff>
      <xdr:row>8</xdr:row>
      <xdr:rowOff>1</xdr:rowOff>
    </xdr:from>
    <xdr:to>
      <xdr:col>7</xdr:col>
      <xdr:colOff>10206</xdr:colOff>
      <xdr:row>8</xdr:row>
      <xdr:rowOff>1066801</xdr:rowOff>
    </xdr:to>
    <xdr:pic>
      <xdr:nvPicPr>
        <xdr:cNvPr id="58" name="Picture 57">
          <a:extLst>
            <a:ext uri="{FF2B5EF4-FFF2-40B4-BE49-F238E27FC236}">
              <a16:creationId xmlns:a16="http://schemas.microsoft.com/office/drawing/2014/main" id="{73587F2B-5455-4A11-B575-8E8AAEDE997E}"/>
            </a:ext>
          </a:extLst>
        </xdr:cNvPr>
        <xdr:cNvPicPr>
          <a:picLocks noChangeAspect="1"/>
        </xdr:cNvPicPr>
      </xdr:nvPicPr>
      <xdr:blipFill>
        <a:blip xmlns:r="http://schemas.openxmlformats.org/officeDocument/2006/relationships" r:embed="rId5"/>
        <a:stretch>
          <a:fillRect/>
        </a:stretch>
      </xdr:blipFill>
      <xdr:spPr>
        <a:xfrm>
          <a:off x="13134975" y="3629026"/>
          <a:ext cx="1524681" cy="1066800"/>
        </a:xfrm>
        <a:prstGeom prst="rect">
          <a:avLst/>
        </a:prstGeom>
      </xdr:spPr>
    </xdr:pic>
    <xdr:clientData/>
  </xdr:twoCellAnchor>
  <xdr:twoCellAnchor editAs="oneCell">
    <xdr:from>
      <xdr:col>6</xdr:col>
      <xdr:colOff>0</xdr:colOff>
      <xdr:row>26</xdr:row>
      <xdr:rowOff>0</xdr:rowOff>
    </xdr:from>
    <xdr:to>
      <xdr:col>7</xdr:col>
      <xdr:colOff>2892</xdr:colOff>
      <xdr:row>27</xdr:row>
      <xdr:rowOff>7619</xdr:rowOff>
    </xdr:to>
    <xdr:pic>
      <xdr:nvPicPr>
        <xdr:cNvPr id="59" name="Picture 58">
          <a:extLst>
            <a:ext uri="{FF2B5EF4-FFF2-40B4-BE49-F238E27FC236}">
              <a16:creationId xmlns:a16="http://schemas.microsoft.com/office/drawing/2014/main" id="{48641EF1-8AF8-4A84-9C2A-1148B288C676}"/>
            </a:ext>
          </a:extLst>
        </xdr:cNvPr>
        <xdr:cNvPicPr>
          <a:picLocks noChangeAspect="1"/>
        </xdr:cNvPicPr>
      </xdr:nvPicPr>
      <xdr:blipFill>
        <a:blip xmlns:r="http://schemas.openxmlformats.org/officeDocument/2006/relationships" r:embed="rId6"/>
        <a:stretch>
          <a:fillRect/>
        </a:stretch>
      </xdr:blipFill>
      <xdr:spPr>
        <a:xfrm>
          <a:off x="13134975" y="13020675"/>
          <a:ext cx="1517367" cy="1160144"/>
        </a:xfrm>
        <a:prstGeom prst="rect">
          <a:avLst/>
        </a:prstGeom>
      </xdr:spPr>
    </xdr:pic>
    <xdr:clientData/>
  </xdr:twoCellAnchor>
  <xdr:twoCellAnchor editAs="oneCell">
    <xdr:from>
      <xdr:col>3</xdr:col>
      <xdr:colOff>19050</xdr:colOff>
      <xdr:row>38</xdr:row>
      <xdr:rowOff>19051</xdr:rowOff>
    </xdr:from>
    <xdr:to>
      <xdr:col>3</xdr:col>
      <xdr:colOff>1525903</xdr:colOff>
      <xdr:row>38</xdr:row>
      <xdr:rowOff>1133475</xdr:rowOff>
    </xdr:to>
    <xdr:pic>
      <xdr:nvPicPr>
        <xdr:cNvPr id="60" name="Picture 59">
          <a:extLst>
            <a:ext uri="{FF2B5EF4-FFF2-40B4-BE49-F238E27FC236}">
              <a16:creationId xmlns:a16="http://schemas.microsoft.com/office/drawing/2014/main" id="{29082B36-73D4-47E4-8288-240B4023B56C}"/>
            </a:ext>
          </a:extLst>
        </xdr:cNvPr>
        <xdr:cNvPicPr>
          <a:picLocks noChangeAspect="1"/>
        </xdr:cNvPicPr>
      </xdr:nvPicPr>
      <xdr:blipFill rotWithShape="1">
        <a:blip xmlns:r="http://schemas.openxmlformats.org/officeDocument/2006/relationships" r:embed="rId7"/>
        <a:srcRect r="2270" b="16230"/>
        <a:stretch/>
      </xdr:blipFill>
      <xdr:spPr>
        <a:xfrm>
          <a:off x="6505575" y="19402426"/>
          <a:ext cx="1506853" cy="1114424"/>
        </a:xfrm>
        <a:prstGeom prst="rect">
          <a:avLst/>
        </a:prstGeom>
      </xdr:spPr>
    </xdr:pic>
    <xdr:clientData/>
  </xdr:twoCellAnchor>
  <xdr:twoCellAnchor editAs="oneCell">
    <xdr:from>
      <xdr:col>6</xdr:col>
      <xdr:colOff>0</xdr:colOff>
      <xdr:row>44</xdr:row>
      <xdr:rowOff>0</xdr:rowOff>
    </xdr:from>
    <xdr:to>
      <xdr:col>7</xdr:col>
      <xdr:colOff>2892</xdr:colOff>
      <xdr:row>44</xdr:row>
      <xdr:rowOff>1114425</xdr:rowOff>
    </xdr:to>
    <xdr:pic>
      <xdr:nvPicPr>
        <xdr:cNvPr id="61" name="Picture 60">
          <a:extLst>
            <a:ext uri="{FF2B5EF4-FFF2-40B4-BE49-F238E27FC236}">
              <a16:creationId xmlns:a16="http://schemas.microsoft.com/office/drawing/2014/main" id="{600A79E8-B797-4B2F-8C85-A96FA1DC06AC}"/>
            </a:ext>
          </a:extLst>
        </xdr:cNvPr>
        <xdr:cNvPicPr>
          <a:picLocks noChangeAspect="1"/>
        </xdr:cNvPicPr>
      </xdr:nvPicPr>
      <xdr:blipFill>
        <a:blip xmlns:r="http://schemas.openxmlformats.org/officeDocument/2006/relationships" r:embed="rId6"/>
        <a:stretch>
          <a:fillRect/>
        </a:stretch>
      </xdr:blipFill>
      <xdr:spPr>
        <a:xfrm>
          <a:off x="13134975" y="22850475"/>
          <a:ext cx="1517367" cy="1114425"/>
        </a:xfrm>
        <a:prstGeom prst="rect">
          <a:avLst/>
        </a:prstGeom>
      </xdr:spPr>
    </xdr:pic>
    <xdr:clientData/>
  </xdr:twoCellAnchor>
  <xdr:twoCellAnchor editAs="oneCell">
    <xdr:from>
      <xdr:col>7</xdr:col>
      <xdr:colOff>0</xdr:colOff>
      <xdr:row>44</xdr:row>
      <xdr:rowOff>0</xdr:rowOff>
    </xdr:from>
    <xdr:to>
      <xdr:col>8</xdr:col>
      <xdr:colOff>0</xdr:colOff>
      <xdr:row>44</xdr:row>
      <xdr:rowOff>1120140</xdr:rowOff>
    </xdr:to>
    <xdr:pic>
      <xdr:nvPicPr>
        <xdr:cNvPr id="62" name="Picture 6">
          <a:extLst>
            <a:ext uri="{FF2B5EF4-FFF2-40B4-BE49-F238E27FC236}">
              <a16:creationId xmlns:a16="http://schemas.microsoft.com/office/drawing/2014/main" id="{DED94B7D-BA67-4549-85FC-EEE0711E8FA9}"/>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r="4439" b="15110"/>
        <a:stretch/>
      </xdr:blipFill>
      <xdr:spPr bwMode="auto">
        <a:xfrm>
          <a:off x="14649450" y="22850475"/>
          <a:ext cx="1514475" cy="112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xdr:row>
      <xdr:rowOff>0</xdr:rowOff>
    </xdr:from>
    <xdr:to>
      <xdr:col>8</xdr:col>
      <xdr:colOff>0</xdr:colOff>
      <xdr:row>5</xdr:row>
      <xdr:rowOff>1072514</xdr:rowOff>
    </xdr:to>
    <xdr:pic>
      <xdr:nvPicPr>
        <xdr:cNvPr id="63" name="Picture 62">
          <a:extLst>
            <a:ext uri="{FF2B5EF4-FFF2-40B4-BE49-F238E27FC236}">
              <a16:creationId xmlns:a16="http://schemas.microsoft.com/office/drawing/2014/main" id="{81CC4D80-4B1F-4488-B8B1-52E1B4709374}"/>
            </a:ext>
          </a:extLst>
        </xdr:cNvPr>
        <xdr:cNvPicPr>
          <a:picLocks noChangeAspect="1"/>
        </xdr:cNvPicPr>
      </xdr:nvPicPr>
      <xdr:blipFill rotWithShape="1">
        <a:blip xmlns:r="http://schemas.openxmlformats.org/officeDocument/2006/relationships" r:embed="rId6"/>
        <a:srcRect r="190" b="16230"/>
        <a:stretch/>
      </xdr:blipFill>
      <xdr:spPr>
        <a:xfrm>
          <a:off x="14649450" y="1971675"/>
          <a:ext cx="1514475" cy="1072514"/>
        </a:xfrm>
        <a:prstGeom prst="rect">
          <a:avLst/>
        </a:prstGeom>
      </xdr:spPr>
    </xdr:pic>
    <xdr:clientData/>
  </xdr:twoCellAnchor>
  <xdr:twoCellAnchor editAs="oneCell">
    <xdr:from>
      <xdr:col>6</xdr:col>
      <xdr:colOff>0</xdr:colOff>
      <xdr:row>20</xdr:row>
      <xdr:rowOff>0</xdr:rowOff>
    </xdr:from>
    <xdr:to>
      <xdr:col>7</xdr:col>
      <xdr:colOff>0</xdr:colOff>
      <xdr:row>21</xdr:row>
      <xdr:rowOff>9525</xdr:rowOff>
    </xdr:to>
    <xdr:pic>
      <xdr:nvPicPr>
        <xdr:cNvPr id="64" name="Picture 5">
          <a:extLst>
            <a:ext uri="{FF2B5EF4-FFF2-40B4-BE49-F238E27FC236}">
              <a16:creationId xmlns:a16="http://schemas.microsoft.com/office/drawing/2014/main" id="{A5B0CF6B-F88F-47CA-98AE-1954737DF4C3}"/>
            </a:ext>
          </a:extLst>
        </xdr:cNvPr>
        <xdr:cNvPicPr>
          <a:picLocks noChangeAspect="1" noChangeArrowheads="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34975" y="9839325"/>
          <a:ext cx="15144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7620</xdr:colOff>
      <xdr:row>41</xdr:row>
      <xdr:rowOff>7620</xdr:rowOff>
    </xdr:from>
    <xdr:ext cx="1514475" cy="1036320"/>
    <xdr:pic>
      <xdr:nvPicPr>
        <xdr:cNvPr id="65" name="Picture 5">
          <a:extLst>
            <a:ext uri="{FF2B5EF4-FFF2-40B4-BE49-F238E27FC236}">
              <a16:creationId xmlns:a16="http://schemas.microsoft.com/office/drawing/2014/main" id="{50162358-BAB2-4D05-88F8-34B4770E6858}"/>
            </a:ext>
          </a:extLst>
        </xdr:cNvPr>
        <xdr:cNvPicPr>
          <a:picLocks noChangeAspect="1" noChangeArrowheads="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42595" y="21124545"/>
          <a:ext cx="1514475" cy="1036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41</xdr:row>
      <xdr:rowOff>0</xdr:rowOff>
    </xdr:from>
    <xdr:ext cx="1514475" cy="923925"/>
    <xdr:pic>
      <xdr:nvPicPr>
        <xdr:cNvPr id="66" name="Picture 5">
          <a:extLst>
            <a:ext uri="{FF2B5EF4-FFF2-40B4-BE49-F238E27FC236}">
              <a16:creationId xmlns:a16="http://schemas.microsoft.com/office/drawing/2014/main" id="{99F34E47-16CC-476F-9F7E-FC39A5035F27}"/>
            </a:ext>
          </a:extLst>
        </xdr:cNvPr>
        <xdr:cNvPicPr>
          <a:picLocks noChangeAspect="1" noChangeArrowheads="1"/>
        </xdr:cNvPicPr>
      </xdr:nvPicPr>
      <xdr:blipFill rotWithShape="1">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r="251" b="15357"/>
        <a:stretch/>
      </xdr:blipFill>
      <xdr:spPr bwMode="auto">
        <a:xfrm>
          <a:off x="14649450" y="21116925"/>
          <a:ext cx="15144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Scheme%20Dashboard%20for%20May%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ile"/>
      <sheetName val="Equity Funds"/>
      <sheetName val="Hybrid Funds"/>
      <sheetName val="Fixed Income Funds"/>
      <sheetName val="Average AUM"/>
      <sheetName val="Month end AUm"/>
      <sheetName val="Exp Ratio Dir"/>
      <sheetName val="Master File for AUM"/>
      <sheetName val="Exps Ratio Non-dir"/>
      <sheetName val="Master File for Exps"/>
    </sheetNames>
    <sheetDataSet>
      <sheetData sheetId="0">
        <row r="1">
          <cell r="A1" t="str">
            <v>31-05-2022</v>
          </cell>
        </row>
      </sheetData>
      <sheetData sheetId="1" refreshError="1"/>
      <sheetData sheetId="2" refreshError="1"/>
      <sheetData sheetId="3" refreshError="1"/>
      <sheetData sheetId="4">
        <row r="3">
          <cell r="E3" t="str">
            <v>L&amp;T Liquid Fund (“L&amp;TLF”)</v>
          </cell>
          <cell r="F3">
            <v>5813.6756837279881</v>
          </cell>
        </row>
        <row r="4">
          <cell r="E4" t="str">
            <v>L&amp;T Ultra Short Term Fund (“L&amp;TUSTF”)</v>
          </cell>
          <cell r="F4">
            <v>1847.1148993682812</v>
          </cell>
        </row>
        <row r="5">
          <cell r="E5" t="str">
            <v>L&amp;T Triple Ace Bond Fund (“L&amp;TTABF”)</v>
          </cell>
          <cell r="F5">
            <v>7672.3711551622882</v>
          </cell>
        </row>
        <row r="6">
          <cell r="E6" t="str">
            <v>L&amp;T Resurgent India Bond Fund (“L&amp;TRICBF”)</v>
          </cell>
          <cell r="F6">
            <v>730.76804413273271</v>
          </cell>
        </row>
        <row r="7">
          <cell r="E7" t="str">
            <v>L&amp;T Overnight Fund (“L&amp;TOF”)</v>
          </cell>
          <cell r="F7">
            <v>1417.8167492000562</v>
          </cell>
        </row>
        <row r="8">
          <cell r="E8" t="str">
            <v>L&amp;T Credit Risk Fund (“L&amp;TCRF”)</v>
          </cell>
          <cell r="F8">
            <v>166.49102389070435</v>
          </cell>
        </row>
        <row r="9">
          <cell r="E9" t="str">
            <v>L&amp;T Money Market Fund (“L&amp;TMMF”)</v>
          </cell>
          <cell r="F9">
            <v>1003.8839010992393</v>
          </cell>
        </row>
        <row r="10">
          <cell r="E10" t="str">
            <v>L&amp;T Short Term Bond Fund (“L&amp;TSTBF”)</v>
          </cell>
          <cell r="F10">
            <v>3983.1342659160905</v>
          </cell>
        </row>
        <row r="11">
          <cell r="E11" t="str">
            <v>L&amp;T Low Duration Fund (“L&amp;TLDSTF”)</v>
          </cell>
          <cell r="F11">
            <v>856.11757544959778</v>
          </cell>
        </row>
        <row r="12">
          <cell r="E12" t="str">
            <v>L&amp;T Flexi Bond Fund (“L&amp;TFBF”)</v>
          </cell>
          <cell r="F12">
            <v>55.628395851302827</v>
          </cell>
        </row>
        <row r="13">
          <cell r="E13" t="str">
            <v>L&amp;T Gilt Fund (“L&amp;TGF”)</v>
          </cell>
          <cell r="F13">
            <v>238.16895572517399</v>
          </cell>
        </row>
        <row r="14">
          <cell r="E14" t="str">
            <v>L&amp;T Banking &amp; PSU Debt Fund("L&amp;TBPDF")</v>
          </cell>
          <cell r="F14">
            <v>4385.1579060683962</v>
          </cell>
        </row>
        <row r="15">
          <cell r="F15">
            <v>28170.328555591848</v>
          </cell>
        </row>
        <row r="16">
          <cell r="E16" t="str">
            <v>L&amp;T Flexicap fund (“L&amp;TFCF”)</v>
          </cell>
          <cell r="F16">
            <v>2648.5945161586305</v>
          </cell>
        </row>
        <row r="17">
          <cell r="E17" t="str">
            <v>L&amp;T Tax Advantage Fund (“L&amp;TTAF”)*</v>
          </cell>
          <cell r="F17">
            <v>3015.7731526129501</v>
          </cell>
        </row>
        <row r="18">
          <cell r="E18" t="str">
            <v>L&amp;T Large and MidCap Fund (“L&amp;TLMF”)</v>
          </cell>
          <cell r="F18">
            <v>1401.5267424457747</v>
          </cell>
        </row>
        <row r="19">
          <cell r="E19" t="str">
            <v>L&amp;T India Large Cap Fund (“L&amp;TILCF”)</v>
          </cell>
          <cell r="F19">
            <v>672.29067000739326</v>
          </cell>
        </row>
        <row r="20">
          <cell r="E20" t="str">
            <v>L&amp;T Midcap Fund (“L&amp;TMCF”)</v>
          </cell>
          <cell r="F20">
            <v>6147.8459436707108</v>
          </cell>
        </row>
        <row r="21">
          <cell r="E21" t="str">
            <v>L&amp;T India Value Fund (“L&amp;TIVF”)</v>
          </cell>
          <cell r="F21">
            <v>7251.6091024509305</v>
          </cell>
        </row>
        <row r="22">
          <cell r="E22" t="str">
            <v>L&amp;T Emerging Businesses Fund</v>
          </cell>
          <cell r="F22">
            <v>7501.8224505664448</v>
          </cell>
        </row>
        <row r="23">
          <cell r="E23" t="str">
            <v>L&amp;T Business Cycles Fund (“L&amp;TBCF”)</v>
          </cell>
          <cell r="F23">
            <v>508.35841292462806</v>
          </cell>
        </row>
        <row r="24">
          <cell r="E24" t="str">
            <v>L&amp;T Infrastructure Fund (“L&amp;TIF”)</v>
          </cell>
          <cell r="F24">
            <v>1294.1759418970189</v>
          </cell>
        </row>
        <row r="25">
          <cell r="E25" t="str">
            <v>L&amp;T Focused Equity Fund (“L&amp;TFOEF”)</v>
          </cell>
          <cell r="F25">
            <v>918.66889602424658</v>
          </cell>
        </row>
        <row r="26">
          <cell r="E26" t="str">
            <v>L&amp;T Nifty 50 Index Fund</v>
          </cell>
          <cell r="F26">
            <v>91.949140730132854</v>
          </cell>
        </row>
        <row r="27">
          <cell r="E27" t="str">
            <v>L&amp;T Nifty Next 50 Index Fund</v>
          </cell>
          <cell r="F27">
            <v>48.147830245365988</v>
          </cell>
        </row>
        <row r="28">
          <cell r="F28">
            <v>31500.762799734221</v>
          </cell>
        </row>
        <row r="29">
          <cell r="E29" t="str">
            <v>L&amp;T FMP - SERIES XVII - Plan B</v>
          </cell>
          <cell r="F29">
            <v>297.94392891853994</v>
          </cell>
        </row>
        <row r="30">
          <cell r="E30" t="str">
            <v>L&amp;T FMP - SERIES XVIII - Plan C</v>
          </cell>
          <cell r="F30">
            <v>12.217122188936806</v>
          </cell>
        </row>
        <row r="31">
          <cell r="F31">
            <v>310.16105110747674</v>
          </cell>
        </row>
        <row r="32">
          <cell r="E32" t="str">
            <v>L&amp;T Conservative Hybrid Fund (“L&amp;TCHF”)</v>
          </cell>
          <cell r="F32">
            <v>36.924587359374897</v>
          </cell>
        </row>
        <row r="33">
          <cell r="E33" t="str">
            <v>L&amp;T Hybrid Equity Fund (“L&amp;THEF”)</v>
          </cell>
          <cell r="F33">
            <v>4560.3004796268688</v>
          </cell>
        </row>
        <row r="34">
          <cell r="E34" t="str">
            <v>L&amp;T Balance Advantage Fund (“L&amp;TBAF”)</v>
          </cell>
          <cell r="F34">
            <v>1932.4038965439122</v>
          </cell>
        </row>
        <row r="35">
          <cell r="E35" t="str">
            <v>L&amp;T Arbitrage Opportunities Fund (“L&amp;TAOF”)</v>
          </cell>
          <cell r="F35">
            <v>3426.88882766078</v>
          </cell>
        </row>
        <row r="36">
          <cell r="E36" t="str">
            <v>L&amp;T Equity Savings Fund (“L&amp;TESF”)</v>
          </cell>
          <cell r="F36">
            <v>206.31322038454996</v>
          </cell>
        </row>
        <row r="37">
          <cell r="F37">
            <v>10162.831011575487</v>
          </cell>
        </row>
        <row r="38">
          <cell r="F38">
            <v>70144.083418009046</v>
          </cell>
        </row>
        <row r="39">
          <cell r="F39">
            <v>0</v>
          </cell>
        </row>
        <row r="40">
          <cell r="F40">
            <v>0</v>
          </cell>
        </row>
        <row r="41">
          <cell r="F41">
            <v>0</v>
          </cell>
        </row>
        <row r="42">
          <cell r="F42">
            <v>0</v>
          </cell>
        </row>
      </sheetData>
      <sheetData sheetId="5">
        <row r="3">
          <cell r="F3" t="str">
            <v>L&amp;T Liquid Fund (“L&amp;TLF”)</v>
          </cell>
          <cell r="G3">
            <v>7035.4321957929396</v>
          </cell>
        </row>
        <row r="4">
          <cell r="F4" t="str">
            <v>L&amp;T Ultra Short Term Fund (“L&amp;TUSTF”)</v>
          </cell>
          <cell r="G4">
            <v>1504.7872177102327</v>
          </cell>
        </row>
        <row r="5">
          <cell r="F5" t="str">
            <v>L&amp;T Triple Ace Bond Fund (“L&amp;TTABF”)</v>
          </cell>
          <cell r="G5">
            <v>7528.3004648329206</v>
          </cell>
        </row>
        <row r="6">
          <cell r="F6" t="str">
            <v>L&amp;T Resurgent India Bond Fund (“L&amp;TRICBF”)</v>
          </cell>
          <cell r="G6">
            <v>716.63175704899891</v>
          </cell>
        </row>
        <row r="7">
          <cell r="F7" t="str">
            <v>L&amp;T Overnight Fund (“L&amp;TOF”)</v>
          </cell>
          <cell r="G7">
            <v>1694.1399390181975</v>
          </cell>
        </row>
        <row r="8">
          <cell r="F8" t="str">
            <v>L&amp;T Credit Risk Fund (“L&amp;TCRF”)</v>
          </cell>
          <cell r="G8">
            <v>163.86539406209846</v>
          </cell>
        </row>
        <row r="9">
          <cell r="F9" t="str">
            <v>L&amp;T Money Market Fund (“L&amp;TMMF”)</v>
          </cell>
          <cell r="G9">
            <v>986.91385027939259</v>
          </cell>
        </row>
        <row r="10">
          <cell r="F10" t="str">
            <v>L&amp;T Short Term Bond Fund (“L&amp;TSTBF”)</v>
          </cell>
          <cell r="G10">
            <v>3984.5039514952027</v>
          </cell>
        </row>
        <row r="11">
          <cell r="F11" t="str">
            <v>L&amp;T Low Duration Fund (“L&amp;TLDSTF”)</v>
          </cell>
          <cell r="G11">
            <v>814.41492197866148</v>
          </cell>
        </row>
        <row r="12">
          <cell r="F12" t="str">
            <v>L&amp;T Flexi Bond Fund (“L&amp;TFBF”)</v>
          </cell>
          <cell r="G12">
            <v>54.331609725865803</v>
          </cell>
        </row>
        <row r="13">
          <cell r="F13" t="str">
            <v>L&amp;T Gilt Fund (“L&amp;TGF”)</v>
          </cell>
          <cell r="G13">
            <v>236.9326598681352</v>
          </cell>
        </row>
        <row r="14">
          <cell r="F14" t="str">
            <v>L&amp;T Banking &amp; PSU Debt Fund("L&amp;TBPDF")</v>
          </cell>
          <cell r="G14">
            <v>4381.5797630173456</v>
          </cell>
        </row>
        <row r="16">
          <cell r="F16" t="str">
            <v>L&amp;T Flexicap fund (“L&amp;TFCF”)</v>
          </cell>
          <cell r="G16">
            <v>2676.1929091092888</v>
          </cell>
        </row>
        <row r="17">
          <cell r="F17" t="str">
            <v>L&amp;T Tax Advantage Fund (“L&amp;TTAF”)*</v>
          </cell>
          <cell r="G17">
            <v>3078.7681001434389</v>
          </cell>
        </row>
        <row r="18">
          <cell r="F18" t="str">
            <v>L&amp;T Large and MidCap Fund (“L&amp;TLMF”)</v>
          </cell>
          <cell r="G18">
            <v>1434.3036896088736</v>
          </cell>
        </row>
        <row r="19">
          <cell r="F19" t="str">
            <v>L&amp;T India Large Cap Fund (“L&amp;TILCF”)</v>
          </cell>
          <cell r="G19">
            <v>685.70840521158971</v>
          </cell>
        </row>
        <row r="20">
          <cell r="F20" t="str">
            <v>L&amp;T Midcap Fund (“L&amp;TMCF”)</v>
          </cell>
          <cell r="G20">
            <v>6225.6506594427337</v>
          </cell>
        </row>
        <row r="21">
          <cell r="F21" t="str">
            <v>L&amp;T India Value Fund (“L&amp;TIVF”)</v>
          </cell>
          <cell r="G21">
            <v>7295.2071957654025</v>
          </cell>
        </row>
        <row r="22">
          <cell r="F22" t="str">
            <v>L&amp;T Emerging Businesses Fund</v>
          </cell>
          <cell r="G22">
            <v>7579.2659254951859</v>
          </cell>
        </row>
        <row r="23">
          <cell r="F23" t="str">
            <v>L&amp;T Business Cycles Fund (“L&amp;TBCF”)</v>
          </cell>
          <cell r="G23">
            <v>519.34753401536693</v>
          </cell>
        </row>
        <row r="24">
          <cell r="F24" t="str">
            <v>L&amp;T Infrastructure Fund (“L&amp;TIF”)</v>
          </cell>
          <cell r="G24">
            <v>1308.599369955487</v>
          </cell>
        </row>
        <row r="25">
          <cell r="F25" t="str">
            <v>L&amp;T Focused Equity Fund (“L&amp;TFOEF”)</v>
          </cell>
          <cell r="G25">
            <v>928.75363780144198</v>
          </cell>
        </row>
        <row r="26">
          <cell r="F26" t="str">
            <v>L&amp;T Nifty 50 Index Fund</v>
          </cell>
          <cell r="G26">
            <v>95.868545279900303</v>
          </cell>
        </row>
        <row r="27">
          <cell r="F27" t="str">
            <v>L&amp;T Nifty Next 50 Index Fund</v>
          </cell>
          <cell r="G27">
            <v>49.008913048907402</v>
          </cell>
        </row>
        <row r="29">
          <cell r="F29" t="str">
            <v>L&amp;T FMP - SERIES XVII - Plan B</v>
          </cell>
          <cell r="G29">
            <v>298.43952577755499</v>
          </cell>
        </row>
        <row r="30">
          <cell r="G30">
            <v>298.43952577755499</v>
          </cell>
        </row>
        <row r="31">
          <cell r="F31" t="str">
            <v>L&amp;T Conservative Hybrid Fund (“L&amp;TCHF”)</v>
          </cell>
          <cell r="G31">
            <v>36.994272550948942</v>
          </cell>
        </row>
        <row r="32">
          <cell r="F32" t="str">
            <v>L&amp;T Hybrid Equity Fund (“L&amp;THEF”)</v>
          </cell>
          <cell r="G32">
            <v>4591.9570012276135</v>
          </cell>
        </row>
        <row r="33">
          <cell r="F33" t="str">
            <v>L&amp;T Arbitrage Opportunities Fund (“L&amp;TAOF”)</v>
          </cell>
          <cell r="G33">
            <v>3383.4692644588008</v>
          </cell>
        </row>
        <row r="34">
          <cell r="F34" t="str">
            <v>L&amp;T Balance Advantage Fund (“L&amp;TBAF”)</v>
          </cell>
          <cell r="G34">
            <v>1935.1666303032262</v>
          </cell>
        </row>
        <row r="35">
          <cell r="F35" t="str">
            <v>L&amp;T Equity Savings Fund (“L&amp;TESF”)</v>
          </cell>
          <cell r="G35">
            <v>206.4128227479724</v>
          </cell>
        </row>
        <row r="36">
          <cell r="F36" t="e">
            <v>#N/A</v>
          </cell>
          <cell r="G36">
            <v>10153.999991288563</v>
          </cell>
        </row>
        <row r="37">
          <cell r="F37" t="e">
            <v>#N/A</v>
          </cell>
          <cell r="G37">
            <v>71430.948126773728</v>
          </cell>
        </row>
        <row r="38">
          <cell r="F38" t="e">
            <v>#N/A</v>
          </cell>
          <cell r="G38">
            <v>71430.948126773728</v>
          </cell>
        </row>
      </sheetData>
      <sheetData sheetId="6">
        <row r="4">
          <cell r="D4" t="str">
            <v>L&amp;T Flexicap fund (“L&amp;TFCF”)</v>
          </cell>
          <cell r="E4">
            <v>1.3500000000000002E-2</v>
          </cell>
        </row>
        <row r="5">
          <cell r="D5" t="str">
            <v>L&amp;T Tax Advantage Fund (“L&amp;TTAF”)*</v>
          </cell>
          <cell r="E5">
            <v>1.21E-2</v>
          </cell>
        </row>
        <row r="6">
          <cell r="D6" t="str">
            <v>L&amp;T India Large Cap Fund (“L&amp;TILCF”)</v>
          </cell>
          <cell r="E6">
            <v>1.5100000000000001E-2</v>
          </cell>
        </row>
        <row r="7">
          <cell r="D7" t="str">
            <v>L&amp;T India Value Fund (“L&amp;TIVF”)</v>
          </cell>
          <cell r="E7">
            <v>8.8999999999999999E-3</v>
          </cell>
        </row>
        <row r="8">
          <cell r="D8" t="str">
            <v>L&amp;T Large and MidCap Fund (“L&amp;TLMF”)</v>
          </cell>
          <cell r="E8">
            <v>1.3000000000000001E-2</v>
          </cell>
        </row>
        <row r="9">
          <cell r="D9" t="str">
            <v>L&amp;T Flexi Bond Fund (“L&amp;TFBF”)</v>
          </cell>
          <cell r="E9">
            <v>9.0000000000000011E-3</v>
          </cell>
        </row>
        <row r="10">
          <cell r="D10" t="str">
            <v>L&amp;T Banking &amp; PSU Debt Fund("L&amp;TBPDF")</v>
          </cell>
          <cell r="E10">
            <v>2.3E-3</v>
          </cell>
        </row>
        <row r="11">
          <cell r="D11" t="str">
            <v>L&amp;T Low Duration Fund (“L&amp;TLDSTF”)</v>
          </cell>
          <cell r="E11">
            <v>2.5999999999999999E-3</v>
          </cell>
        </row>
        <row r="12">
          <cell r="D12" t="str">
            <v>L&amp;T Overnight Fund (“L&amp;TOF”)</v>
          </cell>
          <cell r="E12">
            <v>1E-3</v>
          </cell>
        </row>
        <row r="13">
          <cell r="D13" t="str">
            <v>L&amp;T Hybrid Equity Fund (“L&amp;THEF”)</v>
          </cell>
          <cell r="E13">
            <v>9.1000000000000004E-3</v>
          </cell>
        </row>
        <row r="14">
          <cell r="D14" t="str">
            <v>L&amp;T Balance Advantage Fund (“L&amp;TBAF”)</v>
          </cell>
          <cell r="E14">
            <v>7.0999999999999987E-3</v>
          </cell>
        </row>
        <row r="15">
          <cell r="D15" t="str">
            <v>L&amp;T Infrastructure Fund (“L&amp;TIF”)</v>
          </cell>
          <cell r="E15">
            <v>1.17E-2</v>
          </cell>
        </row>
        <row r="16">
          <cell r="D16" t="str">
            <v>L&amp;T Midcap Fund (“L&amp;TMCF”)</v>
          </cell>
          <cell r="E16">
            <v>7.6999999999999994E-3</v>
          </cell>
        </row>
        <row r="17">
          <cell r="D17" t="str">
            <v>L&amp;T Triple Ace Bond Fund (“L&amp;TTABF”)</v>
          </cell>
          <cell r="E17">
            <v>2.8999999999999998E-3</v>
          </cell>
        </row>
        <row r="18">
          <cell r="D18" t="str">
            <v>L&amp;T Equity Savings Fund (“L&amp;TESF”)</v>
          </cell>
          <cell r="E18">
            <v>6.8999999999999999E-3</v>
          </cell>
        </row>
        <row r="19">
          <cell r="D19" t="str">
            <v>L&amp;T Conservative Hybrid Fund (“L&amp;TCHF”)</v>
          </cell>
          <cell r="E19">
            <v>1.5800000000000002E-2</v>
          </cell>
        </row>
        <row r="20">
          <cell r="D20" t="str">
            <v>L&amp;T Money Market Fund (“L&amp;TMMF”)</v>
          </cell>
          <cell r="E20">
            <v>2.3999999999999998E-3</v>
          </cell>
        </row>
        <row r="21">
          <cell r="D21" t="str">
            <v>L&amp;T Credit Risk Fund (“L&amp;TCRF”)</v>
          </cell>
          <cell r="E21">
            <v>8.6000000000000017E-3</v>
          </cell>
        </row>
        <row r="22">
          <cell r="D22" t="str">
            <v>L&amp;T Short Term Bond Fund (“L&amp;TSTBF”)</v>
          </cell>
          <cell r="E22">
            <v>2.7000000000000001E-3</v>
          </cell>
        </row>
        <row r="23">
          <cell r="D23" t="str">
            <v>L&amp;T Ultra Short Term Fund (“L&amp;TUSTF”)</v>
          </cell>
          <cell r="E23">
            <v>2.3E-3</v>
          </cell>
        </row>
        <row r="24">
          <cell r="D24" t="str">
            <v>L&amp;T Gilt Fund (“L&amp;TGF”)</v>
          </cell>
          <cell r="E24">
            <v>5.0000000000000001E-3</v>
          </cell>
        </row>
        <row r="25">
          <cell r="D25" t="str">
            <v>L&amp;T Liquid Fund (“L&amp;TLF”)</v>
          </cell>
          <cell r="E25">
            <v>1.4000000000000002E-3</v>
          </cell>
        </row>
        <row r="26">
          <cell r="D26" t="str">
            <v>L&amp;T Emerging Businesses Fund</v>
          </cell>
          <cell r="E26">
            <v>8.1000000000000013E-3</v>
          </cell>
        </row>
        <row r="27">
          <cell r="D27" t="str">
            <v>L&amp;T Arbitrage Opportunities Fund (“L&amp;TAOF”)</v>
          </cell>
          <cell r="E27">
            <v>3.7000000000000002E-3</v>
          </cell>
        </row>
        <row r="28">
          <cell r="D28" t="str">
            <v>L&amp;T Business Cycles Fund (“L&amp;TBCF”)</v>
          </cell>
          <cell r="E28">
            <v>1.47E-2</v>
          </cell>
        </row>
        <row r="29">
          <cell r="D29" t="str">
            <v>L&amp;T Resurgent India Bond Fund (“L&amp;TRICBF”)</v>
          </cell>
          <cell r="E29">
            <v>5.6000000000000008E-3</v>
          </cell>
        </row>
        <row r="30">
          <cell r="D30" t="str">
            <v>L&amp;T FMP - SERIES XVII - Plan B</v>
          </cell>
          <cell r="E30">
            <v>2.8999999999999998E-3</v>
          </cell>
        </row>
        <row r="31">
          <cell r="D31" t="str">
            <v>L&amp;T Focused Equity Fund (“L&amp;TFOEF”)</v>
          </cell>
          <cell r="E31">
            <v>1.1000000000000001E-2</v>
          </cell>
        </row>
        <row r="32">
          <cell r="D32" t="str">
            <v>L&amp;T NIFTY 50 INDEX FUND</v>
          </cell>
          <cell r="E32">
            <v>2E-3</v>
          </cell>
        </row>
        <row r="33">
          <cell r="D33" t="str">
            <v>L&amp;T NIFTY NEXT 50 INDEX FUND</v>
          </cell>
          <cell r="E33">
            <v>3.4999999999999996E-3</v>
          </cell>
        </row>
      </sheetData>
      <sheetData sheetId="7" refreshError="1"/>
      <sheetData sheetId="8">
        <row r="4">
          <cell r="D4" t="str">
            <v>L&amp;T Flexicap fund (“L&amp;TFCF”)</v>
          </cell>
          <cell r="E4">
            <v>2.0899999999999998E-2</v>
          </cell>
        </row>
        <row r="5">
          <cell r="D5" t="str">
            <v>L&amp;T Tax Advantage Fund (“L&amp;TTAF”)*</v>
          </cell>
          <cell r="E5">
            <v>2.0000000000000004E-2</v>
          </cell>
        </row>
        <row r="6">
          <cell r="D6" t="str">
            <v>L&amp;T India Large Cap Fund (“L&amp;TILCF”)</v>
          </cell>
          <cell r="E6">
            <v>2.52E-2</v>
          </cell>
        </row>
        <row r="7">
          <cell r="D7" t="str">
            <v>L&amp;T India Value Fund (“L&amp;TIVF”)</v>
          </cell>
          <cell r="E7">
            <v>1.8600000000000002E-2</v>
          </cell>
        </row>
        <row r="8">
          <cell r="D8" t="str">
            <v>L&amp;T Large and MidCap Fund (“L&amp;TLMF”)</v>
          </cell>
          <cell r="E8">
            <v>2.2599999999999999E-2</v>
          </cell>
        </row>
        <row r="9">
          <cell r="D9" t="str">
            <v>L&amp;T Flexi Bond Fund (“L&amp;TFBF”)</v>
          </cell>
          <cell r="E9">
            <v>1.6200000000000003E-2</v>
          </cell>
        </row>
        <row r="10">
          <cell r="D10" t="str">
            <v>L&amp;T Banking &amp; PSU Debt Fund("L&amp;TBPDF")</v>
          </cell>
          <cell r="E10">
            <v>6.0999999999999995E-3</v>
          </cell>
        </row>
        <row r="11">
          <cell r="D11" t="str">
            <v>L&amp;T Low Duration Fund (“L&amp;TLDSTF”)</v>
          </cell>
          <cell r="E11">
            <v>9.1000000000000004E-3</v>
          </cell>
        </row>
        <row r="12">
          <cell r="D12" t="str">
            <v>L&amp;T Overnight Fund (“L&amp;TOF”)</v>
          </cell>
          <cell r="E12">
            <v>2E-3</v>
          </cell>
        </row>
        <row r="13">
          <cell r="D13" t="str">
            <v>L&amp;T Hybrid Equity Fund (“L&amp;THEF”)</v>
          </cell>
          <cell r="E13">
            <v>1.9199999999999998E-2</v>
          </cell>
        </row>
        <row r="14">
          <cell r="D14" t="str">
            <v>L&amp;T Balance Advantage Fund (“L&amp;TBAF”)</v>
          </cell>
          <cell r="E14">
            <v>2.07E-2</v>
          </cell>
        </row>
        <row r="15">
          <cell r="D15" t="str">
            <v>L&amp;T Infrastructure Fund (“L&amp;TIF”)</v>
          </cell>
          <cell r="E15">
            <v>2.2400000000000003E-2</v>
          </cell>
        </row>
        <row r="16">
          <cell r="D16" t="str">
            <v>L&amp;T Midcap Fund (“L&amp;TMCF”)</v>
          </cell>
          <cell r="E16">
            <v>1.89E-2</v>
          </cell>
        </row>
        <row r="17">
          <cell r="D17" t="str">
            <v>L&amp;T Triple Ace Bond Fund (“L&amp;TTABF”)</v>
          </cell>
          <cell r="E17">
            <v>6.3E-3</v>
          </cell>
        </row>
        <row r="18">
          <cell r="D18" t="str">
            <v>L&amp;T Equity Savings Fund (“L&amp;TESF”)</v>
          </cell>
          <cell r="E18">
            <v>1.5799999999999998E-2</v>
          </cell>
        </row>
        <row r="19">
          <cell r="D19" t="str">
            <v>L&amp;T Conservative Hybrid Fund (“L&amp;TCHF”)</v>
          </cell>
          <cell r="E19">
            <v>2.24E-2</v>
          </cell>
        </row>
        <row r="20">
          <cell r="D20" t="str">
            <v>L&amp;T Money Market Fund (“L&amp;TMMF”)</v>
          </cell>
          <cell r="E20">
            <v>7.1999999999999998E-3</v>
          </cell>
        </row>
        <row r="21">
          <cell r="D21" t="str">
            <v>L&amp;T Credit Risk Fund (“L&amp;TCRF”)</v>
          </cell>
          <cell r="E21">
            <v>1.66E-2</v>
          </cell>
        </row>
        <row r="22">
          <cell r="D22" t="str">
            <v>L&amp;T Short Term Bond Fund (“L&amp;TSTBF”)</v>
          </cell>
          <cell r="E22">
            <v>7.4999999999999997E-3</v>
          </cell>
        </row>
        <row r="23">
          <cell r="D23" t="str">
            <v>L&amp;T Ultra Short Term Fund (“L&amp;TUSTF”)</v>
          </cell>
          <cell r="E23">
            <v>3.9000000000000003E-3</v>
          </cell>
        </row>
        <row r="24">
          <cell r="D24" t="str">
            <v>L&amp;T Gilt Fund (“L&amp;TGF”)</v>
          </cell>
          <cell r="E24">
            <v>1.7000000000000001E-2</v>
          </cell>
        </row>
        <row r="25">
          <cell r="D25" t="str">
            <v>L&amp;T Liquid Fund (“L&amp;TLF”)</v>
          </cell>
          <cell r="E25">
            <v>2E-3</v>
          </cell>
        </row>
        <row r="26">
          <cell r="D26" t="str">
            <v>L&amp;T Emerging Businesses Fund</v>
          </cell>
          <cell r="E26">
            <v>1.89E-2</v>
          </cell>
        </row>
        <row r="27">
          <cell r="D27" t="str">
            <v>L&amp;T Arbitrage Opportunities Fund (“L&amp;TAOF”)</v>
          </cell>
          <cell r="E27">
            <v>1.04E-2</v>
          </cell>
        </row>
        <row r="28">
          <cell r="D28" t="str">
            <v>L&amp;T Business Cycles Fund (“L&amp;TBCF”)</v>
          </cell>
          <cell r="E28">
            <v>2.5500000000000005E-2</v>
          </cell>
        </row>
        <row r="29">
          <cell r="D29" t="str">
            <v>L&amp;T Resurgent India Bond Fund (“L&amp;TRICBF”)</v>
          </cell>
          <cell r="E29">
            <v>1.4499999999999999E-2</v>
          </cell>
        </row>
        <row r="30">
          <cell r="D30" t="str">
            <v>L&amp;T FMP - SERIES XVII - Plan B</v>
          </cell>
          <cell r="E30">
            <v>5.5000000000000005E-3</v>
          </cell>
        </row>
        <row r="31">
          <cell r="D31" t="str">
            <v>L&amp;T Focused Equity Fund (“L&amp;TFOEF”)</v>
          </cell>
          <cell r="E31">
            <v>2.3400000000000001E-2</v>
          </cell>
        </row>
        <row r="32">
          <cell r="D32" t="str">
            <v>L&amp;T NIFTY 50 INDEX FUND</v>
          </cell>
          <cell r="E32">
            <v>4.5000000000000005E-3</v>
          </cell>
        </row>
        <row r="33">
          <cell r="D33" t="str">
            <v>L&amp;T NIFTY NEXT 50 INDEX FUND</v>
          </cell>
          <cell r="E33">
            <v>8.0000000000000002E-3</v>
          </cell>
        </row>
      </sheetData>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ltfs.com/content/ltfs/en/companies/lnt-investment-management/our_funds/lnt-business-cycles-fund-portfolio.html" TargetMode="External"/><Relationship Id="rId13" Type="http://schemas.openxmlformats.org/officeDocument/2006/relationships/printerSettings" Target="../printerSettings/printerSettings1.bin"/><Relationship Id="rId3" Type="http://schemas.openxmlformats.org/officeDocument/2006/relationships/hyperlink" Target="http://www.ltfs.com/content/ltfs/en/companies/lnt-investment-management/our_funds/lnt-large-and-midcap-fund-portfolio.html" TargetMode="External"/><Relationship Id="rId7" Type="http://schemas.openxmlformats.org/officeDocument/2006/relationships/hyperlink" Target="http://www.ltfs.com/content/ltfs/en/companies/lnt-investment-management/our_funds/lnt-india-value-fund-portfolio.html" TargetMode="External"/><Relationship Id="rId12" Type="http://schemas.openxmlformats.org/officeDocument/2006/relationships/hyperlink" Target="http://www.ltfs.com/content/ltfs/en/companies/lnt-investment-management/our_funds/lnt-nifty-next-50-index-fund-portfolio.html" TargetMode="External"/><Relationship Id="rId2" Type="http://schemas.openxmlformats.org/officeDocument/2006/relationships/hyperlink" Target="http://www.ltfs.com/content/ltfs/en/companies/lnt-investment-management/our_funds/lnt-flexicap-fund-portfolio.html" TargetMode="External"/><Relationship Id="rId1" Type="http://schemas.openxmlformats.org/officeDocument/2006/relationships/hyperlink" Target="http://www.ltfs.com/content/ltfs/en/companies/lnt-investment-management/our_funds/lnt-midcap-fund-portfolio.html" TargetMode="External"/><Relationship Id="rId6" Type="http://schemas.openxmlformats.org/officeDocument/2006/relationships/hyperlink" Target="http://www.ltfs.com/content/ltfs/en/companies/lnt-investment-management/our_funds/lnt-india-large-cap-fund-portfolio.html" TargetMode="External"/><Relationship Id="rId11" Type="http://schemas.openxmlformats.org/officeDocument/2006/relationships/hyperlink" Target="http://www.ltfs.com/content/ltfs/en/companies/lnt-investment-management/our_funds/lnt-nifty-50-index-fund-portfolio.html" TargetMode="External"/><Relationship Id="rId5" Type="http://schemas.openxmlformats.org/officeDocument/2006/relationships/hyperlink" Target="http://www.ltfs.com/content/ltfs/en/companies/lnt-investment-management/our_funds/lnt-infrastructure-fund-portfolio.html" TargetMode="External"/><Relationship Id="rId10" Type="http://schemas.openxmlformats.org/officeDocument/2006/relationships/hyperlink" Target="http://www.ltfs.com/content/ltfs/en/companies/lnt-investment-management/our_funds/lnt-focused-equity-fund-portfolio.html" TargetMode="External"/><Relationship Id="rId4" Type="http://schemas.openxmlformats.org/officeDocument/2006/relationships/hyperlink" Target="http://www.ltfs.com/content/ltfs/en/companies/lnt-investment-management/our_funds/lnt-tax-advantage-fund-portfolio.html" TargetMode="External"/><Relationship Id="rId9" Type="http://schemas.openxmlformats.org/officeDocument/2006/relationships/hyperlink" Target="http://www.ltfs.com/content/ltfs/en/companies/lnt-investment-management/our_funds/lnt-emerging-businesses-fund-portfolio.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ltfs.com/content/ltfs/en/companies/lnt-investment-management/our_funds/lnt-balanced-advantage-fund-portfolio.html" TargetMode="External"/><Relationship Id="rId2" Type="http://schemas.openxmlformats.org/officeDocument/2006/relationships/hyperlink" Target="https://www.ltfs.com/content/ltfs/en/companies/lnt-investment-management/our_funds/lnt-conservative-hybrid-Fund-portfolio.html" TargetMode="External"/><Relationship Id="rId1" Type="http://schemas.openxmlformats.org/officeDocument/2006/relationships/hyperlink" Target="http://www.ltfs.com/content/ltfs/en/companies/lnt-investment-management/our_funds/lnt-hybrid-equity-fund-portfolio.html" TargetMode="External"/><Relationship Id="rId5" Type="http://schemas.openxmlformats.org/officeDocument/2006/relationships/hyperlink" Target="http://www.ltfs.com/content/ltfs/en/companies/lnt-investment-management/our_funds/lnt-equity-savings-fund-portfolio.html" TargetMode="External"/><Relationship Id="rId4" Type="http://schemas.openxmlformats.org/officeDocument/2006/relationships/hyperlink" Target="http://www.ltfs.com/content/ltfs/en/companies/lnt-investment-management/our_funds/lnt-arbitrage-opportunities-fund-portfolio.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ltfs.com/content/ltfs/en/companies/lnt-investment-management/our_funds/lnt-banking-and-psu-debt-fund-portfolio.html" TargetMode="External"/><Relationship Id="rId13" Type="http://schemas.openxmlformats.org/officeDocument/2006/relationships/hyperlink" Target="https://www.ltfs.com/content/ltfs/en/companies/lnt-investment-management/our_funds/fmp-series-XVII-Plan-B-portfolio.html" TargetMode="External"/><Relationship Id="rId3" Type="http://schemas.openxmlformats.org/officeDocument/2006/relationships/hyperlink" Target="https://www.ltfs.com/content/ltfs/en/companies/lnt-investment-management/our_funds/lnt-gilt-fund-portfolio.html" TargetMode="External"/><Relationship Id="rId7" Type="http://schemas.openxmlformats.org/officeDocument/2006/relationships/hyperlink" Target="https://www.ltfs.com/content/ltfs/en/companies/lnt-investment-management/our_funds/lnt-overnight-fund-portfolio.html" TargetMode="External"/><Relationship Id="rId12" Type="http://schemas.openxmlformats.org/officeDocument/2006/relationships/hyperlink" Target="https://www.ltfs.com/content/ltfs/en/companies/lnt-investment-management/our_funds/lnt-resurgent-india-bond-fund-portfolio.html" TargetMode="External"/><Relationship Id="rId2" Type="http://schemas.openxmlformats.org/officeDocument/2006/relationships/hyperlink" Target="https://www.ltfs.com/content/ltfs/en/companies/lnt-investment-management/our_funds/lnt-ultra-short-term-fund-portfolio.html" TargetMode="External"/><Relationship Id="rId1" Type="http://schemas.openxmlformats.org/officeDocument/2006/relationships/hyperlink" Target="https://www.ltfs.com/content/ltfs/en/companies/lnt-investment-management/our_funds/lnt-triple-ace-bond-fun-portfolio.html" TargetMode="External"/><Relationship Id="rId6" Type="http://schemas.openxmlformats.org/officeDocument/2006/relationships/hyperlink" Target="https://www.ltfs.com/content/ltfs/en/companies/lnt-investment-management/our_funds/lnt-flexi-bond-fund-portfolio.html" TargetMode="External"/><Relationship Id="rId11" Type="http://schemas.openxmlformats.org/officeDocument/2006/relationships/hyperlink" Target="https://www.ltfs.com/content/ltfs/en/companies/lnt-investment-management/our_funds/lnt-short-term-bond-fund-portfolio.html" TargetMode="External"/><Relationship Id="rId5" Type="http://schemas.openxmlformats.org/officeDocument/2006/relationships/hyperlink" Target="https://www.ltfs.com/content/ltfs/en/companies/lnt-investment-management/our_funds/lnt-money-market-fund-portfolio.html" TargetMode="External"/><Relationship Id="rId10" Type="http://schemas.openxmlformats.org/officeDocument/2006/relationships/hyperlink" Target="https://www.ltfs.com/content/ltfs/en/companies/lnt-investment-management/our_funds/lnt-low-duration-fund-portfolio.html" TargetMode="External"/><Relationship Id="rId4" Type="http://schemas.openxmlformats.org/officeDocument/2006/relationships/hyperlink" Target="https://www.ltfs.com/content/ltfs/en/companies/lnt-investment-management/our_funds/lnt-liquid-fund-portfolio.html" TargetMode="External"/><Relationship Id="rId9" Type="http://schemas.openxmlformats.org/officeDocument/2006/relationships/hyperlink" Target="https://www.ltfs.com/content/ltfs/en/companies/lnt-investment-management/our_funds/lnt-credit-risk-fund-portfolio.html" TargetMode="External"/><Relationship Id="rId1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00"/>
  <sheetViews>
    <sheetView tabSelected="1" zoomScale="90" zoomScaleNormal="90" workbookViewId="0"/>
  </sheetViews>
  <sheetFormatPr defaultRowHeight="15" x14ac:dyDescent="0.25"/>
  <cols>
    <col min="1" max="1" width="39.28515625" customWidth="1"/>
    <col min="2" max="2" width="13.7109375" customWidth="1"/>
    <col min="3" max="3" width="16.28515625" customWidth="1"/>
    <col min="4" max="4" width="16" customWidth="1"/>
    <col min="5" max="5" width="17.28515625" customWidth="1"/>
    <col min="6" max="7" width="24.42578125" customWidth="1"/>
    <col min="8" max="8" width="30.7109375" customWidth="1"/>
    <col min="9" max="9" width="24.42578125" customWidth="1"/>
    <col min="10" max="10" width="23.5703125" customWidth="1"/>
    <col min="11" max="11" width="27.140625" customWidth="1"/>
    <col min="12" max="12" width="20.28515625" customWidth="1"/>
    <col min="13" max="13" width="23.85546875" customWidth="1"/>
    <col min="14" max="14" width="26.7109375" customWidth="1"/>
    <col min="15" max="15" width="24.5703125" customWidth="1"/>
    <col min="16" max="16" width="23" customWidth="1"/>
    <col min="17" max="17" width="28.85546875" customWidth="1"/>
    <col min="18" max="18" width="25" customWidth="1"/>
    <col min="19" max="19" width="28.5703125" customWidth="1"/>
    <col min="20" max="22" width="30" customWidth="1"/>
    <col min="23" max="23" width="26.5703125" customWidth="1"/>
    <col min="24" max="24" width="21" customWidth="1"/>
    <col min="25" max="25" width="25.140625" customWidth="1"/>
    <col min="26" max="26" width="29.5703125" customWidth="1"/>
    <col min="27" max="27" width="24.42578125" customWidth="1"/>
    <col min="28" max="28" width="28.42578125" customWidth="1"/>
    <col min="29" max="29" width="16.7109375" customWidth="1"/>
    <col min="30" max="31" width="9.140625" customWidth="1"/>
    <col min="32" max="32" width="23" customWidth="1"/>
    <col min="33" max="34" width="9.140625" customWidth="1"/>
    <col min="35" max="1009" width="14.42578125" customWidth="1"/>
  </cols>
  <sheetData>
    <row r="1" spans="1:37" s="26" customFormat="1" ht="23.25" customHeight="1" thickBot="1" x14ac:dyDescent="0.3">
      <c r="A1"/>
      <c r="B1" s="128" t="s">
        <v>0</v>
      </c>
      <c r="C1" s="127"/>
      <c r="D1" s="129"/>
      <c r="E1" s="128" t="s">
        <v>195</v>
      </c>
      <c r="F1" s="127"/>
      <c r="G1" s="129"/>
      <c r="H1" s="128" t="s">
        <v>1</v>
      </c>
      <c r="I1" s="127"/>
      <c r="J1" s="129"/>
      <c r="K1" s="127" t="s">
        <v>2</v>
      </c>
      <c r="L1" s="127"/>
      <c r="M1" s="127"/>
      <c r="N1" s="128" t="s">
        <v>3</v>
      </c>
      <c r="O1" s="127"/>
      <c r="P1" s="129"/>
      <c r="Q1" s="128" t="s">
        <v>4</v>
      </c>
      <c r="R1" s="127"/>
      <c r="S1" s="129"/>
      <c r="T1" s="127" t="s">
        <v>5</v>
      </c>
      <c r="U1" s="127"/>
      <c r="V1" s="129"/>
      <c r="W1" s="128" t="s">
        <v>6</v>
      </c>
      <c r="X1" s="127"/>
      <c r="Y1" s="129"/>
      <c r="Z1" s="128" t="s">
        <v>7</v>
      </c>
      <c r="AA1" s="127"/>
      <c r="AB1" s="129"/>
      <c r="AC1" s="128" t="s">
        <v>8</v>
      </c>
      <c r="AD1" s="127"/>
      <c r="AE1" s="129"/>
      <c r="AF1" s="128" t="s">
        <v>9</v>
      </c>
      <c r="AG1" s="127"/>
      <c r="AH1" s="129"/>
      <c r="AI1" s="162" t="s">
        <v>10</v>
      </c>
      <c r="AJ1" s="163"/>
      <c r="AK1" s="164"/>
    </row>
    <row r="2" spans="1:37" x14ac:dyDescent="0.25">
      <c r="A2" s="14" t="s">
        <v>320</v>
      </c>
      <c r="B2" s="15">
        <v>6147.8459436707108</v>
      </c>
      <c r="C2" s="15" t="s">
        <v>192</v>
      </c>
      <c r="D2" s="15" t="s">
        <v>192</v>
      </c>
      <c r="E2" s="15">
        <v>2648.5945161586305</v>
      </c>
      <c r="F2" s="15" t="s">
        <v>192</v>
      </c>
      <c r="G2" s="15" t="s">
        <v>192</v>
      </c>
      <c r="H2" s="15">
        <v>1401.5267424457747</v>
      </c>
      <c r="I2" s="15" t="s">
        <v>192</v>
      </c>
      <c r="J2" s="15" t="s">
        <v>192</v>
      </c>
      <c r="K2" s="15">
        <v>3015.7731526129501</v>
      </c>
      <c r="L2" s="15" t="s">
        <v>192</v>
      </c>
      <c r="M2" s="15" t="s">
        <v>192</v>
      </c>
      <c r="N2" s="15">
        <v>1294.1759418970189</v>
      </c>
      <c r="O2" s="15" t="s">
        <v>192</v>
      </c>
      <c r="P2" s="15" t="s">
        <v>192</v>
      </c>
      <c r="Q2" s="15">
        <v>672.29067000739326</v>
      </c>
      <c r="R2" s="15" t="s">
        <v>192</v>
      </c>
      <c r="S2" s="15" t="s">
        <v>192</v>
      </c>
      <c r="T2" s="15">
        <v>7251.6091024509305</v>
      </c>
      <c r="U2" s="15" t="s">
        <v>192</v>
      </c>
      <c r="V2" s="15" t="s">
        <v>192</v>
      </c>
      <c r="W2" s="15">
        <v>508.35841292462806</v>
      </c>
      <c r="X2" s="15" t="s">
        <v>192</v>
      </c>
      <c r="Y2" s="15" t="s">
        <v>192</v>
      </c>
      <c r="Z2" s="15">
        <v>7501.8224505664448</v>
      </c>
      <c r="AA2" s="15" t="s">
        <v>192</v>
      </c>
      <c r="AB2" s="15" t="s">
        <v>192</v>
      </c>
      <c r="AC2" s="15">
        <v>918.66889602424658</v>
      </c>
      <c r="AD2" s="15" t="s">
        <v>192</v>
      </c>
      <c r="AE2" s="15" t="s">
        <v>192</v>
      </c>
      <c r="AF2" s="15">
        <v>91.949140730132854</v>
      </c>
      <c r="AG2" s="15"/>
      <c r="AI2" s="15">
        <v>48.147830245365988</v>
      </c>
    </row>
    <row r="3" spans="1:37" x14ac:dyDescent="0.25">
      <c r="A3" s="16" t="s">
        <v>321</v>
      </c>
      <c r="B3" s="15">
        <v>6225.6506594427337</v>
      </c>
      <c r="C3" s="15" t="s">
        <v>192</v>
      </c>
      <c r="D3" s="15" t="s">
        <v>192</v>
      </c>
      <c r="E3" s="15">
        <v>2676.1929091092888</v>
      </c>
      <c r="F3" s="15" t="s">
        <v>192</v>
      </c>
      <c r="G3" s="15" t="s">
        <v>192</v>
      </c>
      <c r="H3" s="15">
        <v>1434.3036896088736</v>
      </c>
      <c r="I3" s="15" t="s">
        <v>192</v>
      </c>
      <c r="J3" s="15" t="s">
        <v>192</v>
      </c>
      <c r="K3" s="15">
        <v>3078.7681001434389</v>
      </c>
      <c r="L3" s="15" t="s">
        <v>192</v>
      </c>
      <c r="M3" s="15" t="s">
        <v>192</v>
      </c>
      <c r="N3" s="15">
        <v>1308.599369955487</v>
      </c>
      <c r="O3" s="15" t="s">
        <v>192</v>
      </c>
      <c r="P3" s="15" t="s">
        <v>192</v>
      </c>
      <c r="Q3" s="15">
        <v>685.70840521158971</v>
      </c>
      <c r="R3" s="15" t="s">
        <v>192</v>
      </c>
      <c r="S3" s="15" t="s">
        <v>192</v>
      </c>
      <c r="T3" s="15">
        <v>7295.2071957654025</v>
      </c>
      <c r="U3" s="15" t="s">
        <v>192</v>
      </c>
      <c r="V3" s="15" t="s">
        <v>192</v>
      </c>
      <c r="W3" s="15">
        <v>519.34753401536693</v>
      </c>
      <c r="X3" s="15" t="s">
        <v>192</v>
      </c>
      <c r="Y3" s="15" t="s">
        <v>192</v>
      </c>
      <c r="Z3" s="15">
        <v>7579.2659254951859</v>
      </c>
      <c r="AA3" s="15" t="s">
        <v>192</v>
      </c>
      <c r="AB3" s="15" t="s">
        <v>192</v>
      </c>
      <c r="AC3" s="15">
        <v>928.75363780144198</v>
      </c>
      <c r="AD3" s="15" t="s">
        <v>192</v>
      </c>
      <c r="AE3" s="15" t="s">
        <v>192</v>
      </c>
      <c r="AF3" s="15">
        <v>95.868545279900303</v>
      </c>
      <c r="AG3" s="15"/>
      <c r="AI3" s="15">
        <v>49.008913048907402</v>
      </c>
    </row>
    <row r="4" spans="1:37" ht="280.5" customHeight="1" x14ac:dyDescent="0.25">
      <c r="A4" s="16" t="s">
        <v>11</v>
      </c>
      <c r="B4" s="126" t="s">
        <v>12</v>
      </c>
      <c r="C4" s="126"/>
      <c r="D4" s="126"/>
      <c r="E4" s="126" t="s">
        <v>13</v>
      </c>
      <c r="F4" s="126"/>
      <c r="G4" s="126"/>
      <c r="H4" s="126" t="s">
        <v>14</v>
      </c>
      <c r="I4" s="126"/>
      <c r="J4" s="126"/>
      <c r="K4" s="126" t="s">
        <v>13</v>
      </c>
      <c r="L4" s="126"/>
      <c r="M4" s="126"/>
      <c r="N4" s="126" t="s">
        <v>15</v>
      </c>
      <c r="O4" s="126"/>
      <c r="P4" s="126"/>
      <c r="Q4" s="126" t="s">
        <v>16</v>
      </c>
      <c r="R4" s="126"/>
      <c r="S4" s="126"/>
      <c r="T4" s="126" t="s">
        <v>17</v>
      </c>
      <c r="U4" s="126"/>
      <c r="V4" s="126"/>
      <c r="W4" s="126" t="s">
        <v>18</v>
      </c>
      <c r="X4" s="126"/>
      <c r="Y4" s="126"/>
      <c r="Z4" s="126" t="s">
        <v>19</v>
      </c>
      <c r="AA4" s="126"/>
      <c r="AB4" s="126"/>
      <c r="AC4" s="126" t="s">
        <v>20</v>
      </c>
      <c r="AD4" s="126"/>
      <c r="AE4" s="126"/>
      <c r="AF4" s="125" t="s">
        <v>21</v>
      </c>
      <c r="AG4" s="125"/>
      <c r="AH4" s="125"/>
      <c r="AI4" s="125" t="s">
        <v>22</v>
      </c>
      <c r="AJ4" s="125"/>
      <c r="AK4" s="125"/>
    </row>
    <row r="5" spans="1:37" x14ac:dyDescent="0.25">
      <c r="A5" s="16" t="s">
        <v>23</v>
      </c>
      <c r="B5" s="17" t="s">
        <v>24</v>
      </c>
      <c r="C5" s="17"/>
      <c r="D5" s="17"/>
      <c r="E5" s="17" t="s">
        <v>25</v>
      </c>
      <c r="F5" s="17"/>
      <c r="G5" s="17"/>
      <c r="H5" s="17" t="s">
        <v>26</v>
      </c>
      <c r="I5" s="17"/>
      <c r="J5" s="17"/>
      <c r="K5" s="17" t="s">
        <v>27</v>
      </c>
      <c r="L5" s="17"/>
      <c r="M5" s="17"/>
      <c r="N5" s="17" t="s">
        <v>28</v>
      </c>
      <c r="O5" s="17"/>
      <c r="P5" s="17"/>
      <c r="Q5" s="17" t="s">
        <v>29</v>
      </c>
      <c r="R5" s="17"/>
      <c r="S5" s="17"/>
      <c r="T5" s="17" t="s">
        <v>30</v>
      </c>
      <c r="U5" s="17"/>
      <c r="V5" s="17"/>
      <c r="W5" s="17" t="s">
        <v>31</v>
      </c>
      <c r="X5" s="17"/>
      <c r="Y5" s="17"/>
      <c r="Z5" s="17" t="s">
        <v>32</v>
      </c>
      <c r="AC5" s="17" t="s">
        <v>33</v>
      </c>
      <c r="AD5" s="17"/>
      <c r="AE5" s="17"/>
      <c r="AF5" s="18">
        <v>43936</v>
      </c>
      <c r="AI5" s="18">
        <v>43936</v>
      </c>
    </row>
    <row r="6" spans="1:37" x14ac:dyDescent="0.25">
      <c r="A6" s="16" t="s">
        <v>322</v>
      </c>
      <c r="B6" s="17"/>
      <c r="C6" s="17"/>
      <c r="D6" s="17"/>
      <c r="E6" s="17"/>
      <c r="F6" s="17"/>
      <c r="G6" s="17"/>
      <c r="H6" s="17"/>
      <c r="I6" s="17"/>
      <c r="J6" s="17"/>
      <c r="K6" s="17"/>
      <c r="L6" s="17"/>
      <c r="M6" s="17"/>
      <c r="N6" s="17"/>
      <c r="O6" s="17"/>
      <c r="P6" s="17"/>
      <c r="Q6" s="17"/>
      <c r="R6" s="17"/>
      <c r="S6" s="17"/>
      <c r="T6" s="17"/>
      <c r="U6" s="17"/>
      <c r="V6" s="17"/>
      <c r="W6" s="17"/>
      <c r="X6" s="17"/>
      <c r="Y6" s="17"/>
      <c r="Z6" s="17"/>
      <c r="AC6" s="17"/>
      <c r="AD6" s="17"/>
      <c r="AE6" s="17"/>
    </row>
    <row r="7" spans="1:37" x14ac:dyDescent="0.25">
      <c r="A7" s="19" t="s">
        <v>34</v>
      </c>
      <c r="B7" s="157">
        <v>1.89E-2</v>
      </c>
      <c r="C7" s="157" t="s">
        <v>192</v>
      </c>
      <c r="D7" s="157" t="s">
        <v>192</v>
      </c>
      <c r="E7" s="157">
        <v>2.0899999999999998E-2</v>
      </c>
      <c r="F7" s="157" t="s">
        <v>192</v>
      </c>
      <c r="G7" s="157" t="s">
        <v>192</v>
      </c>
      <c r="H7" s="157">
        <v>2.2599999999999999E-2</v>
      </c>
      <c r="I7" s="157" t="s">
        <v>192</v>
      </c>
      <c r="J7" s="157" t="s">
        <v>192</v>
      </c>
      <c r="K7" s="157">
        <v>2.0000000000000004E-2</v>
      </c>
      <c r="L7" s="157" t="s">
        <v>192</v>
      </c>
      <c r="M7" s="157" t="s">
        <v>192</v>
      </c>
      <c r="N7" s="157">
        <v>2.2400000000000003E-2</v>
      </c>
      <c r="O7" s="157" t="s">
        <v>192</v>
      </c>
      <c r="P7" s="157" t="s">
        <v>192</v>
      </c>
      <c r="Q7" s="157">
        <v>2.52E-2</v>
      </c>
      <c r="R7" s="157" t="s">
        <v>192</v>
      </c>
      <c r="S7" s="157" t="s">
        <v>192</v>
      </c>
      <c r="T7" s="157">
        <v>1.8600000000000002E-2</v>
      </c>
      <c r="U7" s="157" t="s">
        <v>192</v>
      </c>
      <c r="V7" s="157" t="s">
        <v>192</v>
      </c>
      <c r="W7" s="157">
        <v>2.5500000000000005E-2</v>
      </c>
      <c r="X7" s="157" t="s">
        <v>192</v>
      </c>
      <c r="Y7" s="157" t="s">
        <v>192</v>
      </c>
      <c r="Z7" s="157">
        <v>1.89E-2</v>
      </c>
      <c r="AA7" s="157" t="s">
        <v>192</v>
      </c>
      <c r="AB7" s="157" t="s">
        <v>192</v>
      </c>
      <c r="AC7" s="157">
        <v>2.3400000000000001E-2</v>
      </c>
      <c r="AD7" s="157" t="s">
        <v>192</v>
      </c>
      <c r="AE7" s="157" t="s">
        <v>192</v>
      </c>
      <c r="AF7" s="20">
        <v>4.5000000000000005E-3</v>
      </c>
      <c r="AI7" s="158">
        <v>8.0000000000000002E-3</v>
      </c>
    </row>
    <row r="8" spans="1:37" x14ac:dyDescent="0.25">
      <c r="A8" s="19" t="s">
        <v>35</v>
      </c>
      <c r="B8" s="159">
        <v>7.6999999999999994E-3</v>
      </c>
      <c r="C8" s="159" t="s">
        <v>192</v>
      </c>
      <c r="D8" s="159" t="s">
        <v>192</v>
      </c>
      <c r="E8" s="159">
        <v>1.3500000000000002E-2</v>
      </c>
      <c r="F8" s="159" t="s">
        <v>192</v>
      </c>
      <c r="G8" s="159" t="s">
        <v>192</v>
      </c>
      <c r="H8" s="159">
        <v>1.3000000000000001E-2</v>
      </c>
      <c r="I8" s="159" t="s">
        <v>192</v>
      </c>
      <c r="J8" s="159" t="s">
        <v>192</v>
      </c>
      <c r="K8" s="159">
        <v>1.21E-2</v>
      </c>
      <c r="L8" s="159" t="s">
        <v>192</v>
      </c>
      <c r="M8" s="159" t="s">
        <v>192</v>
      </c>
      <c r="N8" s="159">
        <v>1.17E-2</v>
      </c>
      <c r="O8" s="159" t="s">
        <v>192</v>
      </c>
      <c r="P8" s="159" t="s">
        <v>192</v>
      </c>
      <c r="Q8" s="159">
        <v>1.5100000000000001E-2</v>
      </c>
      <c r="R8" s="159" t="s">
        <v>192</v>
      </c>
      <c r="S8" s="159" t="s">
        <v>192</v>
      </c>
      <c r="T8" s="159">
        <v>8.8999999999999999E-3</v>
      </c>
      <c r="U8" s="159" t="s">
        <v>192</v>
      </c>
      <c r="V8" s="159" t="s">
        <v>192</v>
      </c>
      <c r="W8" s="159">
        <v>1.47E-2</v>
      </c>
      <c r="X8" s="159" t="s">
        <v>192</v>
      </c>
      <c r="Y8" s="159" t="s">
        <v>192</v>
      </c>
      <c r="Z8" s="159">
        <v>8.1000000000000013E-3</v>
      </c>
      <c r="AA8" s="159" t="s">
        <v>192</v>
      </c>
      <c r="AB8" s="159" t="s">
        <v>192</v>
      </c>
      <c r="AC8" s="159">
        <v>1.1000000000000001E-2</v>
      </c>
      <c r="AD8" s="159" t="s">
        <v>192</v>
      </c>
      <c r="AE8" s="159" t="s">
        <v>192</v>
      </c>
      <c r="AF8" s="20">
        <v>2E-3</v>
      </c>
      <c r="AI8" s="158">
        <v>3.4999999999999996E-3</v>
      </c>
    </row>
    <row r="9" spans="1:37" x14ac:dyDescent="0.25">
      <c r="A9" s="3" t="s">
        <v>36</v>
      </c>
      <c r="B9" s="22" t="s">
        <v>37</v>
      </c>
      <c r="C9" s="6"/>
      <c r="D9" s="6"/>
      <c r="E9" s="22" t="s">
        <v>37</v>
      </c>
      <c r="F9" s="6"/>
      <c r="G9" s="6"/>
      <c r="H9" s="22" t="s">
        <v>37</v>
      </c>
      <c r="I9" s="6"/>
      <c r="J9" s="6"/>
      <c r="K9" s="22" t="s">
        <v>37</v>
      </c>
      <c r="L9" s="6"/>
      <c r="M9" s="6"/>
      <c r="N9" s="22" t="s">
        <v>37</v>
      </c>
      <c r="O9" s="6"/>
      <c r="P9" s="6"/>
      <c r="Q9" s="22" t="s">
        <v>37</v>
      </c>
      <c r="R9" s="6"/>
      <c r="S9" s="6"/>
      <c r="T9" s="22" t="s">
        <v>37</v>
      </c>
      <c r="U9" s="6"/>
      <c r="V9" s="6"/>
      <c r="W9" s="22" t="s">
        <v>37</v>
      </c>
      <c r="X9" s="6"/>
      <c r="Y9" s="6"/>
      <c r="Z9" s="22" t="s">
        <v>37</v>
      </c>
      <c r="AA9" s="2"/>
      <c r="AB9" s="2"/>
      <c r="AC9" s="22" t="s">
        <v>37</v>
      </c>
      <c r="AD9" s="2"/>
      <c r="AE9" s="2"/>
      <c r="AF9" s="22" t="s">
        <v>37</v>
      </c>
      <c r="AG9" s="2"/>
      <c r="AH9" s="2"/>
      <c r="AI9" s="22" t="s">
        <v>37</v>
      </c>
    </row>
    <row r="10" spans="1:37" ht="30" customHeight="1" x14ac:dyDescent="0.25">
      <c r="A10" s="7" t="s">
        <v>38</v>
      </c>
      <c r="B10" s="4" t="s">
        <v>39</v>
      </c>
      <c r="C10" s="4"/>
      <c r="D10" s="4"/>
      <c r="E10" s="4" t="s">
        <v>40</v>
      </c>
      <c r="F10" s="4"/>
      <c r="G10" s="4"/>
      <c r="H10" s="4" t="s">
        <v>41</v>
      </c>
      <c r="I10" s="4"/>
      <c r="J10" s="4"/>
      <c r="K10" s="4" t="s">
        <v>42</v>
      </c>
      <c r="L10" s="4"/>
      <c r="M10" s="4"/>
      <c r="N10" s="4" t="s">
        <v>43</v>
      </c>
      <c r="O10" s="4"/>
      <c r="P10" s="4"/>
      <c r="Q10" s="4" t="s">
        <v>44</v>
      </c>
      <c r="R10" s="4"/>
      <c r="S10" s="4"/>
      <c r="T10" s="4" t="s">
        <v>42</v>
      </c>
      <c r="U10" s="4"/>
      <c r="V10" s="4"/>
      <c r="W10" s="4" t="s">
        <v>45</v>
      </c>
      <c r="X10" s="4"/>
      <c r="Y10" s="4"/>
      <c r="Z10" s="4" t="s">
        <v>46</v>
      </c>
      <c r="AA10" s="2"/>
      <c r="AB10" s="2"/>
      <c r="AC10" s="8" t="s">
        <v>47</v>
      </c>
      <c r="AF10" s="8" t="s">
        <v>48</v>
      </c>
      <c r="AG10" s="2"/>
      <c r="AH10" s="2"/>
      <c r="AI10" s="9" t="s">
        <v>49</v>
      </c>
    </row>
    <row r="11" spans="1:37" x14ac:dyDescent="0.25">
      <c r="A11" s="7" t="s">
        <v>50</v>
      </c>
      <c r="B11" s="23" t="s">
        <v>37</v>
      </c>
      <c r="C11" s="10"/>
      <c r="D11" s="10"/>
      <c r="E11" s="23" t="s">
        <v>37</v>
      </c>
      <c r="F11" s="10"/>
      <c r="G11" s="10"/>
      <c r="H11" s="23" t="s">
        <v>37</v>
      </c>
      <c r="I11" s="10"/>
      <c r="J11" s="10"/>
      <c r="K11" s="23" t="s">
        <v>37</v>
      </c>
      <c r="L11" s="10"/>
      <c r="M11" s="10"/>
      <c r="N11" s="23" t="s">
        <v>37</v>
      </c>
      <c r="O11" s="10"/>
      <c r="P11" s="10"/>
      <c r="Q11" s="23" t="s">
        <v>37</v>
      </c>
      <c r="R11" s="10"/>
      <c r="S11" s="10"/>
      <c r="T11" s="23" t="s">
        <v>37</v>
      </c>
      <c r="U11" s="10"/>
      <c r="V11" s="10"/>
      <c r="W11" s="23" t="s">
        <v>37</v>
      </c>
      <c r="X11" s="10"/>
      <c r="Y11" s="10"/>
      <c r="Z11" s="23" t="s">
        <v>37</v>
      </c>
      <c r="AA11" s="1"/>
      <c r="AB11" s="1"/>
      <c r="AC11" s="23" t="s">
        <v>37</v>
      </c>
      <c r="AD11" s="2"/>
      <c r="AE11" s="2"/>
      <c r="AF11" s="23" t="s">
        <v>37</v>
      </c>
      <c r="AG11" s="2"/>
      <c r="AH11" s="2"/>
      <c r="AI11" s="23" t="s">
        <v>37</v>
      </c>
    </row>
    <row r="12" spans="1:37" x14ac:dyDescent="0.25">
      <c r="A12" s="2"/>
      <c r="B12" s="4"/>
      <c r="C12" s="4"/>
      <c r="D12" s="4"/>
      <c r="E12" s="4"/>
      <c r="F12" s="4"/>
      <c r="G12" s="4"/>
      <c r="H12" s="4"/>
      <c r="I12" s="4"/>
      <c r="J12" s="4"/>
      <c r="K12" s="4"/>
      <c r="L12" s="4"/>
      <c r="M12" s="4"/>
      <c r="N12" s="4"/>
      <c r="O12" s="4"/>
      <c r="P12" s="4"/>
      <c r="Q12" s="4"/>
      <c r="R12" s="4"/>
      <c r="S12" s="4"/>
      <c r="T12" s="4"/>
      <c r="U12" s="4"/>
      <c r="V12" s="4"/>
      <c r="W12" s="4"/>
      <c r="X12" s="4"/>
      <c r="Y12" s="4"/>
      <c r="Z12" s="4"/>
      <c r="AA12" s="2"/>
      <c r="AB12" s="2"/>
      <c r="AC12" s="2"/>
      <c r="AD12" s="2"/>
      <c r="AE12" s="2"/>
      <c r="AF12" s="2"/>
      <c r="AG12" s="2"/>
      <c r="AH12" s="2"/>
    </row>
    <row r="13" spans="1:37" x14ac:dyDescent="0.25">
      <c r="A13" s="25" t="s">
        <v>235</v>
      </c>
      <c r="B13" s="23" t="s">
        <v>37</v>
      </c>
      <c r="C13" s="4"/>
      <c r="D13" s="4"/>
      <c r="E13" s="23" t="s">
        <v>37</v>
      </c>
      <c r="F13" s="4"/>
      <c r="G13" s="4"/>
      <c r="H13" s="23" t="s">
        <v>37</v>
      </c>
      <c r="I13" s="4"/>
      <c r="J13" s="4"/>
      <c r="K13" s="23" t="s">
        <v>37</v>
      </c>
      <c r="L13" s="4"/>
      <c r="M13" s="4"/>
      <c r="N13" s="23" t="s">
        <v>37</v>
      </c>
      <c r="O13" s="4"/>
      <c r="P13" s="4"/>
      <c r="Q13" s="23" t="s">
        <v>37</v>
      </c>
      <c r="R13" s="4"/>
      <c r="S13" s="4"/>
      <c r="T13" s="23" t="s">
        <v>37</v>
      </c>
      <c r="U13" s="4"/>
      <c r="V13" s="4"/>
      <c r="W13" s="23" t="s">
        <v>37</v>
      </c>
      <c r="X13" s="4"/>
      <c r="Y13" s="4"/>
      <c r="Z13" s="23" t="s">
        <v>37</v>
      </c>
      <c r="AA13" s="2"/>
      <c r="AB13" s="2"/>
      <c r="AC13" s="23" t="s">
        <v>37</v>
      </c>
      <c r="AD13" s="2"/>
      <c r="AE13" s="2"/>
      <c r="AF13" s="23" t="s">
        <v>37</v>
      </c>
      <c r="AG13" s="2"/>
      <c r="AH13" s="2"/>
      <c r="AI13" s="23" t="s">
        <v>37</v>
      </c>
    </row>
    <row r="14" spans="1:37" x14ac:dyDescent="0.25">
      <c r="A14" s="2"/>
      <c r="B14" s="4"/>
      <c r="C14" s="4"/>
      <c r="D14" s="4"/>
      <c r="E14" s="4"/>
      <c r="F14" s="4"/>
      <c r="G14" s="4"/>
      <c r="H14" s="4"/>
      <c r="I14" s="4"/>
      <c r="J14" s="4"/>
      <c r="K14" s="4"/>
      <c r="L14" s="4"/>
      <c r="M14" s="4"/>
      <c r="N14" s="4"/>
      <c r="O14" s="4"/>
      <c r="P14" s="4"/>
      <c r="Q14" s="4"/>
      <c r="R14" s="4"/>
      <c r="S14" s="4"/>
      <c r="T14" s="4"/>
      <c r="U14" s="4"/>
      <c r="V14" s="4"/>
      <c r="W14" s="4"/>
      <c r="X14" s="4"/>
      <c r="Y14" s="4"/>
      <c r="Z14" s="4"/>
      <c r="AA14" s="2"/>
      <c r="AB14" s="2"/>
      <c r="AC14" s="2"/>
      <c r="AD14" s="2"/>
      <c r="AE14" s="2"/>
      <c r="AF14" s="2"/>
      <c r="AG14" s="2"/>
      <c r="AH14" s="2"/>
    </row>
    <row r="15" spans="1:37" x14ac:dyDescent="0.25">
      <c r="A15" s="2"/>
      <c r="B15" s="4"/>
      <c r="C15" s="4"/>
      <c r="D15" s="4"/>
      <c r="E15" s="4"/>
      <c r="F15" s="4"/>
      <c r="G15" s="4"/>
      <c r="H15" s="4"/>
      <c r="I15" s="4"/>
      <c r="J15" s="4"/>
      <c r="K15" s="4"/>
      <c r="L15" s="4"/>
      <c r="M15" s="4"/>
      <c r="N15" s="4"/>
      <c r="O15" s="4"/>
      <c r="P15" s="4"/>
      <c r="Q15" s="4"/>
      <c r="R15" s="4"/>
      <c r="S15" s="4"/>
      <c r="T15" s="4"/>
      <c r="U15" s="4"/>
      <c r="V15" s="4"/>
      <c r="W15" s="4"/>
      <c r="X15" s="4"/>
      <c r="Y15" s="4"/>
      <c r="Z15" s="4"/>
      <c r="AA15" s="2"/>
      <c r="AB15" s="2"/>
      <c r="AC15" s="2"/>
      <c r="AD15" s="2"/>
      <c r="AE15" s="2"/>
      <c r="AF15" s="2"/>
      <c r="AG15" s="2"/>
      <c r="AH15" s="2"/>
    </row>
    <row r="16" spans="1:37" ht="37.5" customHeight="1" x14ac:dyDescent="0.25">
      <c r="A16" s="2"/>
      <c r="B16" s="130" t="s">
        <v>51</v>
      </c>
      <c r="C16" s="130"/>
      <c r="D16" s="130"/>
      <c r="E16" s="4"/>
      <c r="F16" s="4"/>
      <c r="G16" s="4"/>
      <c r="H16" s="4"/>
      <c r="I16" s="4"/>
      <c r="J16" s="4"/>
      <c r="K16" s="4"/>
      <c r="L16" s="4"/>
      <c r="M16" s="4"/>
      <c r="N16" s="4"/>
      <c r="O16" s="4"/>
      <c r="P16" s="4"/>
      <c r="Q16" s="4"/>
      <c r="R16" s="4"/>
      <c r="S16" s="4"/>
      <c r="T16" s="4"/>
      <c r="U16" s="4"/>
      <c r="V16" s="4"/>
      <c r="W16" s="4"/>
      <c r="X16" s="4"/>
      <c r="Y16" s="4"/>
      <c r="Z16" s="4"/>
      <c r="AA16" s="2"/>
      <c r="AB16" s="2"/>
      <c r="AC16" s="2"/>
      <c r="AD16" s="2"/>
      <c r="AE16" s="2"/>
      <c r="AF16" s="2"/>
      <c r="AG16" s="2"/>
      <c r="AH16" s="2"/>
    </row>
    <row r="17" spans="1:34" x14ac:dyDescent="0.25">
      <c r="A17" s="2"/>
      <c r="B17" s="4"/>
      <c r="C17" s="4"/>
      <c r="D17" s="4"/>
      <c r="E17" s="4"/>
      <c r="F17" s="4"/>
      <c r="G17" s="4"/>
      <c r="H17" s="4"/>
      <c r="I17" s="4"/>
      <c r="J17" s="4"/>
      <c r="K17" s="4"/>
      <c r="L17" s="4"/>
      <c r="M17" s="4"/>
      <c r="N17" s="4"/>
      <c r="O17" s="4"/>
      <c r="P17" s="4"/>
      <c r="Q17" s="4"/>
      <c r="R17" s="4"/>
      <c r="S17" s="4"/>
      <c r="T17" s="4"/>
      <c r="U17" s="4"/>
      <c r="V17" s="4"/>
      <c r="W17" s="4"/>
      <c r="X17" s="4"/>
      <c r="Y17" s="4"/>
      <c r="Z17" s="4"/>
      <c r="AA17" s="2"/>
      <c r="AB17" s="2"/>
      <c r="AC17" s="2"/>
      <c r="AD17" s="2"/>
      <c r="AE17" s="2"/>
      <c r="AF17" s="2"/>
      <c r="AG17" s="2"/>
      <c r="AH17" s="2"/>
    </row>
    <row r="18" spans="1:34" x14ac:dyDescent="0.25">
      <c r="A18" s="2"/>
      <c r="B18" s="4"/>
      <c r="C18" s="4"/>
      <c r="D18" s="4"/>
      <c r="E18" s="4"/>
      <c r="F18" s="4"/>
      <c r="G18" s="4"/>
      <c r="H18" s="4"/>
      <c r="I18" s="4"/>
      <c r="J18" s="4"/>
      <c r="K18" s="4"/>
      <c r="L18" s="4"/>
      <c r="M18" s="4"/>
      <c r="N18" s="4"/>
      <c r="O18" s="4"/>
      <c r="P18" s="4"/>
      <c r="Q18" s="4"/>
      <c r="R18" s="4"/>
      <c r="S18" s="4"/>
      <c r="T18" s="4"/>
      <c r="U18" s="4"/>
      <c r="V18" s="4"/>
      <c r="W18" s="4"/>
      <c r="X18" s="4"/>
      <c r="Y18" s="4"/>
      <c r="Z18" s="4"/>
      <c r="AA18" s="2"/>
      <c r="AB18" s="2"/>
      <c r="AC18" s="2"/>
      <c r="AD18" s="2"/>
      <c r="AE18" s="2"/>
      <c r="AF18" s="2"/>
      <c r="AG18" s="2"/>
      <c r="AH18" s="2"/>
    </row>
    <row r="19" spans="1:34" x14ac:dyDescent="0.25">
      <c r="A19" s="2"/>
      <c r="B19" s="4"/>
      <c r="C19" s="4"/>
      <c r="D19" s="4"/>
      <c r="E19" s="4"/>
      <c r="F19" s="4"/>
      <c r="G19" s="4"/>
      <c r="H19" s="4"/>
      <c r="I19" s="4"/>
      <c r="J19" s="4"/>
      <c r="K19" s="4"/>
      <c r="L19" s="4"/>
      <c r="M19" s="4"/>
      <c r="N19" s="4"/>
      <c r="O19" s="4"/>
      <c r="P19" s="4"/>
      <c r="Q19" s="4"/>
      <c r="R19" s="4"/>
      <c r="S19" s="4"/>
      <c r="T19" s="4"/>
      <c r="U19" s="4"/>
      <c r="V19" s="4"/>
      <c r="W19" s="4"/>
      <c r="X19" s="4"/>
      <c r="Y19" s="4"/>
      <c r="Z19" s="4"/>
      <c r="AA19" s="2"/>
      <c r="AB19" s="2"/>
      <c r="AC19" s="2"/>
      <c r="AD19" s="2"/>
      <c r="AE19" s="2"/>
      <c r="AF19" s="2"/>
      <c r="AG19" s="2"/>
      <c r="AH19" s="2"/>
    </row>
    <row r="20" spans="1:34" x14ac:dyDescent="0.25">
      <c r="A20" s="2"/>
      <c r="B20" s="4"/>
      <c r="C20" s="4"/>
      <c r="D20" s="4"/>
      <c r="E20" s="4"/>
      <c r="F20" s="4"/>
      <c r="G20" s="4"/>
      <c r="H20" s="4"/>
      <c r="I20" s="4"/>
      <c r="J20" s="4"/>
      <c r="K20" s="4"/>
      <c r="L20" s="4"/>
      <c r="M20" s="4"/>
      <c r="N20" s="4"/>
      <c r="O20" s="4"/>
      <c r="P20" s="4"/>
      <c r="Q20" s="4"/>
      <c r="R20" s="4"/>
      <c r="S20" s="4"/>
      <c r="T20" s="4"/>
      <c r="U20" s="4"/>
      <c r="V20" s="4"/>
      <c r="W20" s="4"/>
      <c r="X20" s="4"/>
      <c r="Y20" s="4"/>
      <c r="Z20" s="4"/>
      <c r="AA20" s="2"/>
      <c r="AB20" s="2"/>
      <c r="AC20" s="2"/>
      <c r="AD20" s="2"/>
      <c r="AE20" s="2"/>
      <c r="AF20" s="2"/>
      <c r="AG20" s="2"/>
      <c r="AH20" s="2"/>
    </row>
    <row r="21" spans="1:34" ht="15.75" customHeight="1" x14ac:dyDescent="0.25">
      <c r="A21" s="2"/>
      <c r="B21" s="4"/>
      <c r="C21" s="4"/>
      <c r="D21" s="4"/>
      <c r="E21" s="4"/>
      <c r="F21" s="4"/>
      <c r="G21" s="4"/>
      <c r="H21" s="4"/>
      <c r="I21" s="4"/>
      <c r="J21" s="4"/>
      <c r="K21" s="4"/>
      <c r="L21" s="4"/>
      <c r="M21" s="4"/>
      <c r="N21" s="4"/>
      <c r="O21" s="4"/>
      <c r="P21" s="4"/>
      <c r="Q21" s="4"/>
      <c r="R21" s="4"/>
      <c r="S21" s="4"/>
      <c r="T21" s="4"/>
      <c r="U21" s="4"/>
      <c r="V21" s="4"/>
      <c r="W21" s="4"/>
      <c r="X21" s="4"/>
      <c r="Y21" s="4"/>
      <c r="Z21" s="4"/>
      <c r="AA21" s="2"/>
      <c r="AB21" s="2"/>
      <c r="AC21" s="2"/>
      <c r="AD21" s="2"/>
      <c r="AE21" s="2"/>
      <c r="AF21" s="2"/>
      <c r="AG21" s="2"/>
      <c r="AH21" s="2"/>
    </row>
    <row r="22" spans="1:34" ht="15.75" customHeight="1" x14ac:dyDescent="0.25">
      <c r="A22" s="2"/>
      <c r="B22" s="4"/>
      <c r="C22" s="4"/>
      <c r="D22" s="4"/>
      <c r="E22" s="4"/>
      <c r="F22" s="4"/>
      <c r="G22" s="4"/>
      <c r="H22" s="4"/>
      <c r="I22" s="4"/>
      <c r="J22" s="4"/>
      <c r="K22" s="4"/>
      <c r="L22" s="4"/>
      <c r="M22" s="4"/>
      <c r="N22" s="4"/>
      <c r="O22" s="4"/>
      <c r="P22" s="4"/>
      <c r="Q22" s="4"/>
      <c r="R22" s="4"/>
      <c r="S22" s="4"/>
      <c r="T22" s="4"/>
      <c r="U22" s="4"/>
      <c r="V22" s="4"/>
      <c r="W22" s="4"/>
      <c r="X22" s="4"/>
      <c r="Y22" s="4"/>
      <c r="Z22" s="4"/>
      <c r="AA22" s="2"/>
      <c r="AB22" s="2"/>
      <c r="AC22" s="2"/>
      <c r="AD22" s="2"/>
      <c r="AE22" s="2"/>
      <c r="AF22" s="2"/>
      <c r="AG22" s="2"/>
      <c r="AH22" s="2"/>
    </row>
    <row r="23" spans="1:34" ht="15.75" customHeight="1" x14ac:dyDescent="0.25">
      <c r="A23" s="2"/>
      <c r="B23" s="4"/>
      <c r="C23" s="4"/>
      <c r="D23" s="4"/>
      <c r="E23" s="4"/>
      <c r="F23" s="4"/>
      <c r="G23" s="4"/>
      <c r="H23" s="4"/>
      <c r="I23" s="4"/>
      <c r="J23" s="4"/>
      <c r="K23" s="4"/>
      <c r="L23" s="4"/>
      <c r="M23" s="4"/>
      <c r="N23" s="4"/>
      <c r="O23" s="4"/>
      <c r="P23" s="4"/>
      <c r="Q23" s="4"/>
      <c r="R23" s="4"/>
      <c r="S23" s="4"/>
      <c r="T23" s="4"/>
      <c r="U23" s="4"/>
      <c r="V23" s="4"/>
      <c r="W23" s="4"/>
      <c r="X23" s="4"/>
      <c r="Y23" s="4"/>
      <c r="Z23" s="4"/>
      <c r="AA23" s="2"/>
      <c r="AB23" s="2"/>
      <c r="AC23" s="2"/>
      <c r="AD23" s="2"/>
      <c r="AE23" s="2"/>
      <c r="AF23" s="2"/>
      <c r="AG23" s="2"/>
      <c r="AH23" s="2"/>
    </row>
    <row r="24" spans="1:34" ht="15.75" customHeight="1" x14ac:dyDescent="0.25">
      <c r="A24" s="2"/>
      <c r="B24" s="4"/>
      <c r="C24" s="4"/>
      <c r="D24" s="4"/>
      <c r="E24" s="4"/>
      <c r="F24" s="4"/>
      <c r="G24" s="4"/>
      <c r="H24" s="4"/>
      <c r="I24" s="4"/>
      <c r="J24" s="4"/>
      <c r="K24" s="4"/>
      <c r="L24" s="4"/>
      <c r="M24" s="4"/>
      <c r="N24" s="4"/>
      <c r="O24" s="4"/>
      <c r="P24" s="4"/>
      <c r="Q24" s="4"/>
      <c r="R24" s="4"/>
      <c r="S24" s="4"/>
      <c r="T24" s="4"/>
      <c r="U24" s="4"/>
      <c r="V24" s="4"/>
      <c r="W24" s="4"/>
      <c r="X24" s="4"/>
      <c r="Y24" s="4"/>
      <c r="Z24" s="4"/>
      <c r="AA24" s="2"/>
      <c r="AB24" s="2"/>
      <c r="AC24" s="2"/>
      <c r="AD24" s="2"/>
      <c r="AE24" s="2"/>
      <c r="AF24" s="2"/>
      <c r="AG24" s="2"/>
      <c r="AH24" s="2"/>
    </row>
    <row r="25" spans="1:34" ht="15.75" customHeight="1" x14ac:dyDescent="0.25">
      <c r="A25" s="2"/>
      <c r="B25" s="4"/>
      <c r="C25" s="4"/>
      <c r="D25" s="4"/>
      <c r="E25" s="4"/>
      <c r="F25" s="4"/>
      <c r="G25" s="4"/>
      <c r="H25" s="4"/>
      <c r="I25" s="4"/>
      <c r="J25" s="4"/>
      <c r="K25" s="4"/>
      <c r="L25" s="4"/>
      <c r="M25" s="4"/>
      <c r="N25" s="4"/>
      <c r="O25" s="4"/>
      <c r="P25" s="4"/>
      <c r="Q25" s="4"/>
      <c r="R25" s="4"/>
      <c r="S25" s="4"/>
      <c r="T25" s="4"/>
      <c r="U25" s="4"/>
      <c r="V25" s="4"/>
      <c r="W25" s="4"/>
      <c r="X25" s="4"/>
      <c r="Y25" s="4"/>
      <c r="Z25" s="4"/>
      <c r="AA25" s="2"/>
      <c r="AB25" s="2"/>
      <c r="AC25" s="2"/>
      <c r="AD25" s="2"/>
      <c r="AE25" s="2"/>
      <c r="AF25" s="2"/>
      <c r="AG25" s="2"/>
      <c r="AH25" s="2"/>
    </row>
    <row r="26" spans="1:34" ht="15.75" customHeight="1" x14ac:dyDescent="0.25">
      <c r="A26" s="2"/>
      <c r="B26" s="4"/>
      <c r="C26" s="4"/>
      <c r="D26" s="4"/>
      <c r="E26" s="4"/>
      <c r="F26" s="4"/>
      <c r="G26" s="4"/>
      <c r="H26" s="4"/>
      <c r="I26" s="4"/>
      <c r="J26" s="4"/>
      <c r="K26" s="4"/>
      <c r="L26" s="4"/>
      <c r="M26" s="4"/>
      <c r="N26" s="4"/>
      <c r="O26" s="4"/>
      <c r="P26" s="4"/>
      <c r="Q26" s="4"/>
      <c r="R26" s="4"/>
      <c r="S26" s="4"/>
      <c r="T26" s="4"/>
      <c r="U26" s="4"/>
      <c r="V26" s="4"/>
      <c r="W26" s="4"/>
      <c r="X26" s="4"/>
      <c r="Y26" s="4"/>
      <c r="Z26" s="4"/>
      <c r="AA26" s="2"/>
      <c r="AB26" s="2"/>
      <c r="AC26" s="2"/>
      <c r="AD26" s="2"/>
      <c r="AE26" s="2"/>
      <c r="AF26" s="2"/>
      <c r="AG26" s="2"/>
      <c r="AH26" s="2"/>
    </row>
    <row r="27" spans="1:34" ht="15.75" customHeight="1" x14ac:dyDescent="0.25">
      <c r="A27" s="2"/>
      <c r="B27" s="4"/>
      <c r="C27" s="4"/>
      <c r="D27" s="4"/>
      <c r="E27" s="4"/>
      <c r="F27" s="4"/>
      <c r="G27" s="4"/>
      <c r="H27" s="4"/>
      <c r="I27" s="4"/>
      <c r="J27" s="4"/>
      <c r="K27" s="4"/>
      <c r="L27" s="4"/>
      <c r="M27" s="4"/>
      <c r="N27" s="4"/>
      <c r="O27" s="4"/>
      <c r="P27" s="4"/>
      <c r="Q27" s="4"/>
      <c r="R27" s="4"/>
      <c r="S27" s="4"/>
      <c r="T27" s="4"/>
      <c r="U27" s="4"/>
      <c r="V27" s="4"/>
      <c r="W27" s="4"/>
      <c r="X27" s="4"/>
      <c r="Y27" s="4"/>
      <c r="Z27" s="4"/>
      <c r="AA27" s="2"/>
      <c r="AB27" s="2"/>
      <c r="AC27" s="2"/>
      <c r="AD27" s="2"/>
      <c r="AE27" s="2"/>
      <c r="AF27" s="2"/>
      <c r="AG27" s="2"/>
      <c r="AH27" s="2"/>
    </row>
    <row r="28" spans="1:34" ht="15.75" customHeight="1" x14ac:dyDescent="0.25">
      <c r="A28" s="2"/>
      <c r="B28" s="4"/>
      <c r="C28" s="4"/>
      <c r="D28" s="4"/>
      <c r="E28" s="4"/>
      <c r="F28" s="4"/>
      <c r="G28" s="4"/>
      <c r="H28" s="4"/>
      <c r="I28" s="4"/>
      <c r="J28" s="4"/>
      <c r="K28" s="4"/>
      <c r="L28" s="4"/>
      <c r="M28" s="4"/>
      <c r="N28" s="4"/>
      <c r="O28" s="4"/>
      <c r="P28" s="4"/>
      <c r="Q28" s="4"/>
      <c r="R28" s="4"/>
      <c r="S28" s="4"/>
      <c r="T28" s="4"/>
      <c r="U28" s="4"/>
      <c r="V28" s="4"/>
      <c r="W28" s="4"/>
      <c r="X28" s="4"/>
      <c r="Y28" s="4"/>
      <c r="Z28" s="4"/>
      <c r="AA28" s="2"/>
      <c r="AB28" s="2"/>
      <c r="AC28" s="2"/>
      <c r="AD28" s="2"/>
      <c r="AE28" s="2"/>
      <c r="AF28" s="2"/>
      <c r="AG28" s="2"/>
      <c r="AH28" s="2"/>
    </row>
    <row r="29" spans="1:34" ht="15.75" customHeight="1" x14ac:dyDescent="0.25">
      <c r="A29" s="2"/>
      <c r="B29" s="4"/>
      <c r="C29" s="4"/>
      <c r="D29" s="4"/>
      <c r="E29" s="4"/>
      <c r="F29" s="4"/>
      <c r="G29" s="4"/>
      <c r="H29" s="4"/>
      <c r="I29" s="4"/>
      <c r="J29" s="4"/>
      <c r="K29" s="4"/>
      <c r="L29" s="4"/>
      <c r="M29" s="4"/>
      <c r="N29" s="4"/>
      <c r="O29" s="4"/>
      <c r="P29" s="4"/>
      <c r="Q29" s="4"/>
      <c r="R29" s="4"/>
      <c r="S29" s="4"/>
      <c r="T29" s="4"/>
      <c r="U29" s="4"/>
      <c r="V29" s="4"/>
      <c r="W29" s="4"/>
      <c r="X29" s="4"/>
      <c r="Y29" s="4"/>
      <c r="Z29" s="4"/>
      <c r="AA29" s="2"/>
      <c r="AB29" s="2"/>
      <c r="AC29" s="2"/>
      <c r="AD29" s="2"/>
      <c r="AE29" s="2"/>
      <c r="AF29" s="2"/>
      <c r="AG29" s="2"/>
      <c r="AH29" s="2"/>
    </row>
    <row r="30" spans="1:34" ht="15.75" customHeight="1" x14ac:dyDescent="0.25">
      <c r="A30" s="2"/>
      <c r="B30" s="4"/>
      <c r="C30" s="4"/>
      <c r="D30" s="4"/>
      <c r="E30" s="4"/>
      <c r="F30" s="4"/>
      <c r="G30" s="4"/>
      <c r="H30" s="4"/>
      <c r="I30" s="4"/>
      <c r="J30" s="4"/>
      <c r="K30" s="4"/>
      <c r="L30" s="4"/>
      <c r="M30" s="4"/>
      <c r="N30" s="4"/>
      <c r="O30" s="4"/>
      <c r="P30" s="4"/>
      <c r="Q30" s="4"/>
      <c r="R30" s="4"/>
      <c r="S30" s="4"/>
      <c r="T30" s="4"/>
      <c r="U30" s="4"/>
      <c r="V30" s="4"/>
      <c r="W30" s="4"/>
      <c r="X30" s="4"/>
      <c r="Y30" s="4"/>
      <c r="Z30" s="4"/>
      <c r="AA30" s="2"/>
      <c r="AB30" s="2"/>
      <c r="AC30" s="2"/>
      <c r="AD30" s="2"/>
      <c r="AE30" s="2"/>
      <c r="AF30" s="2"/>
      <c r="AG30" s="2"/>
      <c r="AH30" s="2"/>
    </row>
    <row r="31" spans="1:34" ht="15.75" customHeight="1" x14ac:dyDescent="0.25">
      <c r="A31" s="2"/>
      <c r="B31" s="4"/>
      <c r="C31" s="4"/>
      <c r="D31" s="4"/>
      <c r="E31" s="4"/>
      <c r="F31" s="4"/>
      <c r="G31" s="4"/>
      <c r="H31" s="4"/>
      <c r="I31" s="4"/>
      <c r="J31" s="4"/>
      <c r="K31" s="4"/>
      <c r="L31" s="4"/>
      <c r="M31" s="4"/>
      <c r="N31" s="4"/>
      <c r="O31" s="4"/>
      <c r="P31" s="4"/>
      <c r="Q31" s="4"/>
      <c r="R31" s="4"/>
      <c r="S31" s="4"/>
      <c r="T31" s="4"/>
      <c r="U31" s="4"/>
      <c r="V31" s="4"/>
      <c r="W31" s="4"/>
      <c r="X31" s="4"/>
      <c r="Y31" s="4"/>
      <c r="Z31" s="4"/>
      <c r="AA31" s="2"/>
      <c r="AB31" s="2"/>
      <c r="AC31" s="2"/>
      <c r="AD31" s="2"/>
      <c r="AE31" s="2"/>
      <c r="AF31" s="2"/>
      <c r="AG31" s="2"/>
      <c r="AH31" s="2"/>
    </row>
    <row r="32" spans="1:34" ht="15.75" customHeight="1" x14ac:dyDescent="0.25">
      <c r="A32" s="2"/>
      <c r="B32" s="4"/>
      <c r="C32" s="4"/>
      <c r="D32" s="4"/>
      <c r="E32" s="4"/>
      <c r="F32" s="4"/>
      <c r="G32" s="4"/>
      <c r="H32" s="4"/>
      <c r="I32" s="4"/>
      <c r="J32" s="4"/>
      <c r="K32" s="4"/>
      <c r="L32" s="4"/>
      <c r="M32" s="4"/>
      <c r="N32" s="4"/>
      <c r="O32" s="4"/>
      <c r="P32" s="4"/>
      <c r="Q32" s="4"/>
      <c r="R32" s="4"/>
      <c r="S32" s="4"/>
      <c r="T32" s="4"/>
      <c r="U32" s="4"/>
      <c r="V32" s="4"/>
      <c r="W32" s="4"/>
      <c r="X32" s="4"/>
      <c r="Y32" s="4"/>
      <c r="Z32" s="4"/>
      <c r="AA32" s="2"/>
      <c r="AB32" s="2"/>
      <c r="AC32" s="2"/>
      <c r="AD32" s="2"/>
      <c r="AE32" s="2"/>
      <c r="AF32" s="2"/>
      <c r="AG32" s="2"/>
      <c r="AH32" s="2"/>
    </row>
    <row r="33" spans="1:34" ht="15.75" customHeight="1" x14ac:dyDescent="0.25">
      <c r="A33" s="2"/>
      <c r="B33" s="4"/>
      <c r="C33" s="4"/>
      <c r="D33" s="4"/>
      <c r="E33" s="4"/>
      <c r="F33" s="4"/>
      <c r="G33" s="4"/>
      <c r="H33" s="4"/>
      <c r="I33" s="4"/>
      <c r="J33" s="4"/>
      <c r="K33" s="4"/>
      <c r="L33" s="4"/>
      <c r="M33" s="4"/>
      <c r="N33" s="4"/>
      <c r="O33" s="4"/>
      <c r="P33" s="4"/>
      <c r="Q33" s="4"/>
      <c r="R33" s="4"/>
      <c r="S33" s="4"/>
      <c r="T33" s="4"/>
      <c r="U33" s="4"/>
      <c r="V33" s="4"/>
      <c r="W33" s="4"/>
      <c r="X33" s="4"/>
      <c r="Y33" s="4"/>
      <c r="Z33" s="4"/>
      <c r="AA33" s="2"/>
      <c r="AB33" s="2"/>
      <c r="AC33" s="2"/>
      <c r="AD33" s="2"/>
      <c r="AE33" s="2"/>
      <c r="AF33" s="2"/>
      <c r="AG33" s="2"/>
      <c r="AH33" s="2"/>
    </row>
    <row r="34" spans="1:34" ht="15.75" customHeight="1" x14ac:dyDescent="0.25">
      <c r="A34" s="2"/>
      <c r="B34" s="4"/>
      <c r="C34" s="4"/>
      <c r="D34" s="4"/>
      <c r="E34" s="4"/>
      <c r="F34" s="4"/>
      <c r="G34" s="4"/>
      <c r="H34" s="4"/>
      <c r="I34" s="4"/>
      <c r="J34" s="4"/>
      <c r="K34" s="4"/>
      <c r="L34" s="4"/>
      <c r="M34" s="4"/>
      <c r="N34" s="4"/>
      <c r="O34" s="4"/>
      <c r="P34" s="4"/>
      <c r="Q34" s="4"/>
      <c r="R34" s="4"/>
      <c r="S34" s="4"/>
      <c r="T34" s="4"/>
      <c r="U34" s="4"/>
      <c r="V34" s="4"/>
      <c r="W34" s="4"/>
      <c r="X34" s="4"/>
      <c r="Y34" s="4"/>
      <c r="Z34" s="4"/>
      <c r="AA34" s="2"/>
      <c r="AB34" s="2"/>
      <c r="AC34" s="2"/>
      <c r="AD34" s="2"/>
      <c r="AE34" s="2"/>
      <c r="AF34" s="2"/>
      <c r="AG34" s="2"/>
      <c r="AH34" s="2"/>
    </row>
    <row r="35" spans="1:34" ht="15.75" customHeight="1" x14ac:dyDescent="0.25">
      <c r="A35" s="2"/>
      <c r="B35" s="4"/>
      <c r="C35" s="4"/>
      <c r="D35" s="4"/>
      <c r="E35" s="4"/>
      <c r="F35" s="4"/>
      <c r="G35" s="4"/>
      <c r="H35" s="4"/>
      <c r="I35" s="4"/>
      <c r="J35" s="4"/>
      <c r="K35" s="4"/>
      <c r="L35" s="4"/>
      <c r="M35" s="4"/>
      <c r="N35" s="4"/>
      <c r="O35" s="4"/>
      <c r="P35" s="4"/>
      <c r="Q35" s="4"/>
      <c r="R35" s="4"/>
      <c r="S35" s="4"/>
      <c r="T35" s="4"/>
      <c r="U35" s="4"/>
      <c r="V35" s="4"/>
      <c r="W35" s="4"/>
      <c r="X35" s="4"/>
      <c r="Y35" s="4"/>
      <c r="Z35" s="4"/>
      <c r="AA35" s="2"/>
      <c r="AB35" s="2"/>
      <c r="AC35" s="2"/>
      <c r="AD35" s="2"/>
      <c r="AE35" s="2"/>
      <c r="AF35" s="2"/>
      <c r="AG35" s="2"/>
      <c r="AH35" s="2"/>
    </row>
    <row r="36" spans="1:34" ht="15.75" customHeight="1" x14ac:dyDescent="0.25">
      <c r="A36" s="2"/>
      <c r="B36" s="4"/>
      <c r="C36" s="4"/>
      <c r="D36" s="4"/>
      <c r="E36" s="4"/>
      <c r="F36" s="4"/>
      <c r="G36" s="4"/>
      <c r="H36" s="4"/>
      <c r="I36" s="4"/>
      <c r="J36" s="4"/>
      <c r="K36" s="4"/>
      <c r="L36" s="4"/>
      <c r="M36" s="4"/>
      <c r="N36" s="4"/>
      <c r="O36" s="4"/>
      <c r="P36" s="4"/>
      <c r="Q36" s="4"/>
      <c r="R36" s="4"/>
      <c r="S36" s="4"/>
      <c r="T36" s="4"/>
      <c r="U36" s="4"/>
      <c r="V36" s="4"/>
      <c r="W36" s="4"/>
      <c r="X36" s="4"/>
      <c r="Y36" s="4"/>
      <c r="Z36" s="4"/>
      <c r="AA36" s="2"/>
      <c r="AB36" s="2"/>
      <c r="AC36" s="2"/>
      <c r="AD36" s="2"/>
      <c r="AE36" s="2"/>
      <c r="AF36" s="2"/>
      <c r="AG36" s="2"/>
      <c r="AH36" s="2"/>
    </row>
    <row r="37" spans="1:34" ht="15.75" customHeight="1" x14ac:dyDescent="0.25">
      <c r="A37" s="2"/>
      <c r="B37" s="4"/>
      <c r="C37" s="4"/>
      <c r="D37" s="4"/>
      <c r="E37" s="4"/>
      <c r="F37" s="4"/>
      <c r="G37" s="4"/>
      <c r="H37" s="4"/>
      <c r="I37" s="4"/>
      <c r="J37" s="4"/>
      <c r="K37" s="4"/>
      <c r="L37" s="4"/>
      <c r="M37" s="4"/>
      <c r="N37" s="4"/>
      <c r="O37" s="4"/>
      <c r="P37" s="4"/>
      <c r="Q37" s="4"/>
      <c r="R37" s="4"/>
      <c r="S37" s="4"/>
      <c r="T37" s="4"/>
      <c r="U37" s="4"/>
      <c r="V37" s="4"/>
      <c r="W37" s="4"/>
      <c r="X37" s="4"/>
      <c r="Y37" s="4"/>
      <c r="Z37" s="4"/>
      <c r="AA37" s="2"/>
      <c r="AB37" s="2"/>
      <c r="AC37" s="2"/>
      <c r="AD37" s="2"/>
      <c r="AE37" s="2"/>
      <c r="AF37" s="2"/>
      <c r="AG37" s="2"/>
      <c r="AH37" s="2"/>
    </row>
    <row r="38" spans="1:34" ht="15.75" customHeight="1" x14ac:dyDescent="0.25">
      <c r="A38" s="2"/>
      <c r="B38" s="4"/>
      <c r="C38" s="4"/>
      <c r="D38" s="4"/>
      <c r="E38" s="4"/>
      <c r="F38" s="4"/>
      <c r="G38" s="4"/>
      <c r="H38" s="4"/>
      <c r="I38" s="4"/>
      <c r="J38" s="4"/>
      <c r="K38" s="4"/>
      <c r="L38" s="4"/>
      <c r="M38" s="4"/>
      <c r="N38" s="4"/>
      <c r="O38" s="4"/>
      <c r="P38" s="4"/>
      <c r="Q38" s="4"/>
      <c r="R38" s="4"/>
      <c r="S38" s="4"/>
      <c r="T38" s="4"/>
      <c r="U38" s="4"/>
      <c r="V38" s="4"/>
      <c r="W38" s="4"/>
      <c r="X38" s="4"/>
      <c r="Y38" s="4"/>
      <c r="Z38" s="4"/>
      <c r="AA38" s="2"/>
      <c r="AB38" s="2"/>
      <c r="AC38" s="2"/>
      <c r="AD38" s="2"/>
      <c r="AE38" s="2"/>
      <c r="AF38" s="2"/>
      <c r="AG38" s="2"/>
      <c r="AH38" s="2"/>
    </row>
    <row r="39" spans="1:34" ht="15.75" customHeight="1" x14ac:dyDescent="0.25">
      <c r="A39" s="2"/>
      <c r="B39" s="4"/>
      <c r="C39" s="4"/>
      <c r="D39" s="4"/>
      <c r="E39" s="4"/>
      <c r="F39" s="4"/>
      <c r="G39" s="4"/>
      <c r="H39" s="4"/>
      <c r="I39" s="4"/>
      <c r="J39" s="4"/>
      <c r="K39" s="4"/>
      <c r="L39" s="4"/>
      <c r="M39" s="4"/>
      <c r="N39" s="4"/>
      <c r="O39" s="4"/>
      <c r="P39" s="4"/>
      <c r="Q39" s="4"/>
      <c r="R39" s="4"/>
      <c r="S39" s="4"/>
      <c r="T39" s="4"/>
      <c r="U39" s="4"/>
      <c r="V39" s="4"/>
      <c r="W39" s="4"/>
      <c r="X39" s="4"/>
      <c r="Y39" s="4"/>
      <c r="Z39" s="4"/>
      <c r="AA39" s="2"/>
      <c r="AB39" s="2"/>
      <c r="AC39" s="2"/>
      <c r="AD39" s="2"/>
      <c r="AE39" s="2"/>
      <c r="AF39" s="2"/>
      <c r="AG39" s="2"/>
      <c r="AH39" s="2"/>
    </row>
    <row r="40" spans="1:34" ht="15.75" customHeight="1" x14ac:dyDescent="0.25">
      <c r="A40" s="2"/>
      <c r="B40" s="4"/>
      <c r="C40" s="4"/>
      <c r="D40" s="4"/>
      <c r="E40" s="4"/>
      <c r="F40" s="4"/>
      <c r="G40" s="4"/>
      <c r="H40" s="4"/>
      <c r="I40" s="4"/>
      <c r="J40" s="4"/>
      <c r="K40" s="4"/>
      <c r="L40" s="4"/>
      <c r="M40" s="4"/>
      <c r="N40" s="4"/>
      <c r="O40" s="4"/>
      <c r="P40" s="4"/>
      <c r="Q40" s="4"/>
      <c r="R40" s="4"/>
      <c r="S40" s="4"/>
      <c r="T40" s="4"/>
      <c r="U40" s="4"/>
      <c r="V40" s="4"/>
      <c r="W40" s="4"/>
      <c r="X40" s="4"/>
      <c r="Y40" s="4"/>
      <c r="Z40" s="4"/>
      <c r="AA40" s="2"/>
      <c r="AB40" s="2"/>
      <c r="AC40" s="2"/>
      <c r="AD40" s="2"/>
      <c r="AE40" s="2"/>
      <c r="AF40" s="2"/>
      <c r="AG40" s="2"/>
      <c r="AH40" s="2"/>
    </row>
    <row r="41" spans="1:34" ht="15.75" customHeight="1" x14ac:dyDescent="0.25">
      <c r="A41" s="2"/>
      <c r="B41" s="4"/>
      <c r="C41" s="4"/>
      <c r="D41" s="4"/>
      <c r="E41" s="4"/>
      <c r="F41" s="4"/>
      <c r="G41" s="4"/>
      <c r="H41" s="4"/>
      <c r="I41" s="4"/>
      <c r="J41" s="4"/>
      <c r="K41" s="4"/>
      <c r="L41" s="4"/>
      <c r="M41" s="4"/>
      <c r="N41" s="4"/>
      <c r="O41" s="4"/>
      <c r="P41" s="4"/>
      <c r="Q41" s="4"/>
      <c r="R41" s="4"/>
      <c r="S41" s="4"/>
      <c r="T41" s="4"/>
      <c r="U41" s="4"/>
      <c r="V41" s="4"/>
      <c r="W41" s="4"/>
      <c r="X41" s="4"/>
      <c r="Y41" s="4"/>
      <c r="Z41" s="4"/>
      <c r="AA41" s="2"/>
      <c r="AB41" s="2"/>
      <c r="AC41" s="2"/>
      <c r="AD41" s="2"/>
      <c r="AE41" s="2"/>
      <c r="AF41" s="2"/>
      <c r="AG41" s="2"/>
      <c r="AH41" s="2"/>
    </row>
    <row r="42" spans="1:34" ht="15.75" customHeight="1" x14ac:dyDescent="0.25">
      <c r="A42" s="2"/>
      <c r="B42" s="4"/>
      <c r="C42" s="4"/>
      <c r="D42" s="4"/>
      <c r="E42" s="4"/>
      <c r="F42" s="4"/>
      <c r="G42" s="4"/>
      <c r="H42" s="4"/>
      <c r="I42" s="4"/>
      <c r="J42" s="4"/>
      <c r="K42" s="4"/>
      <c r="L42" s="4"/>
      <c r="M42" s="4"/>
      <c r="N42" s="4"/>
      <c r="O42" s="4"/>
      <c r="P42" s="4"/>
      <c r="Q42" s="4"/>
      <c r="R42" s="4"/>
      <c r="S42" s="4"/>
      <c r="T42" s="4"/>
      <c r="U42" s="4"/>
      <c r="V42" s="4"/>
      <c r="W42" s="4"/>
      <c r="X42" s="4"/>
      <c r="Y42" s="4"/>
      <c r="Z42" s="4"/>
      <c r="AA42" s="2"/>
      <c r="AB42" s="2"/>
      <c r="AC42" s="2"/>
      <c r="AD42" s="2"/>
      <c r="AE42" s="2"/>
      <c r="AF42" s="2"/>
      <c r="AG42" s="2"/>
      <c r="AH42" s="2"/>
    </row>
    <row r="43" spans="1:34" ht="15.75" customHeight="1" x14ac:dyDescent="0.25">
      <c r="A43" s="2"/>
      <c r="B43" s="4"/>
      <c r="C43" s="4"/>
      <c r="D43" s="4"/>
      <c r="E43" s="4"/>
      <c r="F43" s="4"/>
      <c r="G43" s="4"/>
      <c r="H43" s="4"/>
      <c r="I43" s="4"/>
      <c r="J43" s="4"/>
      <c r="K43" s="4"/>
      <c r="L43" s="4"/>
      <c r="M43" s="4"/>
      <c r="N43" s="4"/>
      <c r="O43" s="4"/>
      <c r="P43" s="4"/>
      <c r="Q43" s="4"/>
      <c r="R43" s="4"/>
      <c r="S43" s="4"/>
      <c r="T43" s="4"/>
      <c r="U43" s="4"/>
      <c r="V43" s="4"/>
      <c r="W43" s="4"/>
      <c r="X43" s="4"/>
      <c r="Y43" s="4"/>
      <c r="Z43" s="4"/>
      <c r="AA43" s="2"/>
      <c r="AB43" s="2"/>
      <c r="AC43" s="2"/>
      <c r="AD43" s="2"/>
      <c r="AE43" s="2"/>
      <c r="AF43" s="2"/>
      <c r="AG43" s="2"/>
      <c r="AH43" s="2"/>
    </row>
    <row r="44" spans="1:34" ht="15.75" customHeight="1" x14ac:dyDescent="0.25">
      <c r="A44" s="2"/>
      <c r="B44" s="4"/>
      <c r="C44" s="4"/>
      <c r="D44" s="4"/>
      <c r="E44" s="4"/>
      <c r="F44" s="4"/>
      <c r="G44" s="4"/>
      <c r="H44" s="4"/>
      <c r="I44" s="4"/>
      <c r="J44" s="4"/>
      <c r="K44" s="4"/>
      <c r="L44" s="4"/>
      <c r="M44" s="4"/>
      <c r="N44" s="4"/>
      <c r="O44" s="4"/>
      <c r="P44" s="4"/>
      <c r="Q44" s="4"/>
      <c r="R44" s="4"/>
      <c r="S44" s="4"/>
      <c r="T44" s="4"/>
      <c r="U44" s="4"/>
      <c r="V44" s="4"/>
      <c r="W44" s="4"/>
      <c r="X44" s="4"/>
      <c r="Y44" s="4"/>
      <c r="Z44" s="4"/>
      <c r="AA44" s="2"/>
      <c r="AB44" s="2"/>
      <c r="AC44" s="2"/>
      <c r="AD44" s="2"/>
      <c r="AE44" s="2"/>
      <c r="AF44" s="2"/>
      <c r="AG44" s="2"/>
      <c r="AH44" s="2"/>
    </row>
    <row r="45" spans="1:34" ht="15.75" customHeight="1" x14ac:dyDescent="0.25">
      <c r="A45" s="2"/>
      <c r="B45" s="4"/>
      <c r="C45" s="4"/>
      <c r="D45" s="4"/>
      <c r="E45" s="4"/>
      <c r="F45" s="4"/>
      <c r="G45" s="4"/>
      <c r="H45" s="4"/>
      <c r="I45" s="4"/>
      <c r="J45" s="4"/>
      <c r="K45" s="4"/>
      <c r="L45" s="4"/>
      <c r="M45" s="4"/>
      <c r="N45" s="4"/>
      <c r="O45" s="4"/>
      <c r="P45" s="4"/>
      <c r="Q45" s="4"/>
      <c r="R45" s="4"/>
      <c r="S45" s="4"/>
      <c r="T45" s="4"/>
      <c r="U45" s="4"/>
      <c r="V45" s="4"/>
      <c r="W45" s="4"/>
      <c r="X45" s="4"/>
      <c r="Y45" s="4"/>
      <c r="Z45" s="4"/>
      <c r="AA45" s="2"/>
      <c r="AB45" s="2"/>
      <c r="AC45" s="2"/>
      <c r="AD45" s="2"/>
      <c r="AE45" s="2"/>
      <c r="AF45" s="2"/>
      <c r="AG45" s="2"/>
      <c r="AH45" s="2"/>
    </row>
    <row r="46" spans="1:34" ht="15.75" customHeight="1" x14ac:dyDescent="0.25">
      <c r="A46" s="2"/>
      <c r="B46" s="4"/>
      <c r="C46" s="4"/>
      <c r="D46" s="4"/>
      <c r="E46" s="4"/>
      <c r="F46" s="4"/>
      <c r="G46" s="4"/>
      <c r="H46" s="4"/>
      <c r="I46" s="4"/>
      <c r="J46" s="4"/>
      <c r="K46" s="4"/>
      <c r="L46" s="4"/>
      <c r="M46" s="4"/>
      <c r="N46" s="4"/>
      <c r="O46" s="4"/>
      <c r="P46" s="4"/>
      <c r="Q46" s="4"/>
      <c r="R46" s="4"/>
      <c r="S46" s="4"/>
      <c r="T46" s="4"/>
      <c r="U46" s="4"/>
      <c r="V46" s="4"/>
      <c r="W46" s="4"/>
      <c r="X46" s="4"/>
      <c r="Y46" s="4"/>
      <c r="Z46" s="4"/>
      <c r="AA46" s="2"/>
      <c r="AB46" s="2"/>
      <c r="AC46" s="2"/>
      <c r="AD46" s="2"/>
      <c r="AE46" s="2"/>
      <c r="AF46" s="2"/>
      <c r="AG46" s="2"/>
      <c r="AH46" s="2"/>
    </row>
    <row r="47" spans="1:34" ht="15.75" customHeight="1" x14ac:dyDescent="0.25">
      <c r="A47" s="2"/>
      <c r="B47" s="4"/>
      <c r="C47" s="4"/>
      <c r="D47" s="4"/>
      <c r="E47" s="4"/>
      <c r="F47" s="4"/>
      <c r="G47" s="4"/>
      <c r="H47" s="4"/>
      <c r="I47" s="4"/>
      <c r="J47" s="4"/>
      <c r="K47" s="4"/>
      <c r="L47" s="4"/>
      <c r="M47" s="4"/>
      <c r="N47" s="4"/>
      <c r="O47" s="4"/>
      <c r="P47" s="4"/>
      <c r="Q47" s="4"/>
      <c r="R47" s="4"/>
      <c r="S47" s="4"/>
      <c r="T47" s="4"/>
      <c r="U47" s="4"/>
      <c r="V47" s="4"/>
      <c r="W47" s="4"/>
      <c r="X47" s="4"/>
      <c r="Y47" s="4"/>
      <c r="Z47" s="4"/>
      <c r="AA47" s="2"/>
      <c r="AB47" s="2"/>
      <c r="AC47" s="2"/>
      <c r="AD47" s="2"/>
      <c r="AE47" s="2"/>
      <c r="AF47" s="2"/>
      <c r="AG47" s="2"/>
      <c r="AH47" s="2"/>
    </row>
    <row r="48" spans="1:34" ht="15.75" customHeight="1" x14ac:dyDescent="0.25">
      <c r="A48" s="2"/>
      <c r="B48" s="4"/>
      <c r="C48" s="4"/>
      <c r="D48" s="4"/>
      <c r="E48" s="4"/>
      <c r="F48" s="4"/>
      <c r="G48" s="4"/>
      <c r="H48" s="4"/>
      <c r="I48" s="4"/>
      <c r="J48" s="4"/>
      <c r="K48" s="4"/>
      <c r="L48" s="4"/>
      <c r="M48" s="4"/>
      <c r="N48" s="4"/>
      <c r="O48" s="4"/>
      <c r="P48" s="4"/>
      <c r="Q48" s="4"/>
      <c r="R48" s="4"/>
      <c r="S48" s="4"/>
      <c r="T48" s="4"/>
      <c r="U48" s="4"/>
      <c r="V48" s="4"/>
      <c r="W48" s="4"/>
      <c r="X48" s="4"/>
      <c r="Y48" s="4"/>
      <c r="Z48" s="4"/>
      <c r="AA48" s="2"/>
      <c r="AB48" s="2"/>
      <c r="AC48" s="2"/>
      <c r="AD48" s="2"/>
      <c r="AE48" s="2"/>
      <c r="AF48" s="2"/>
      <c r="AG48" s="2"/>
      <c r="AH48" s="2"/>
    </row>
    <row r="49" spans="1:34" ht="15.75" customHeight="1" x14ac:dyDescent="0.25">
      <c r="A49" s="2"/>
      <c r="B49" s="4"/>
      <c r="C49" s="4"/>
      <c r="D49" s="4"/>
      <c r="E49" s="4"/>
      <c r="F49" s="4"/>
      <c r="G49" s="4"/>
      <c r="H49" s="4"/>
      <c r="I49" s="4"/>
      <c r="J49" s="4"/>
      <c r="K49" s="4"/>
      <c r="L49" s="4"/>
      <c r="M49" s="4"/>
      <c r="N49" s="4"/>
      <c r="O49" s="4"/>
      <c r="P49" s="4"/>
      <c r="Q49" s="4"/>
      <c r="R49" s="4"/>
      <c r="S49" s="4"/>
      <c r="T49" s="4"/>
      <c r="U49" s="4"/>
      <c r="V49" s="4"/>
      <c r="W49" s="4"/>
      <c r="X49" s="4"/>
      <c r="Y49" s="4"/>
      <c r="Z49" s="4"/>
      <c r="AA49" s="2"/>
      <c r="AB49" s="2"/>
      <c r="AC49" s="2"/>
      <c r="AD49" s="2"/>
      <c r="AE49" s="2"/>
      <c r="AF49" s="2"/>
      <c r="AG49" s="2"/>
      <c r="AH49" s="2"/>
    </row>
    <row r="50" spans="1:34" ht="15.75" customHeight="1" x14ac:dyDescent="0.25">
      <c r="A50" s="2"/>
      <c r="B50" s="4"/>
      <c r="C50" s="4"/>
      <c r="D50" s="4"/>
      <c r="E50" s="4"/>
      <c r="F50" s="4"/>
      <c r="G50" s="4"/>
      <c r="H50" s="4"/>
      <c r="I50" s="4"/>
      <c r="J50" s="4"/>
      <c r="K50" s="4"/>
      <c r="L50" s="4"/>
      <c r="M50" s="4"/>
      <c r="N50" s="4"/>
      <c r="O50" s="4"/>
      <c r="P50" s="4"/>
      <c r="Q50" s="4"/>
      <c r="R50" s="4"/>
      <c r="S50" s="4"/>
      <c r="T50" s="4"/>
      <c r="U50" s="4"/>
      <c r="V50" s="4"/>
      <c r="W50" s="4"/>
      <c r="X50" s="4"/>
      <c r="Y50" s="4"/>
      <c r="Z50" s="4"/>
      <c r="AA50" s="2"/>
      <c r="AB50" s="2"/>
      <c r="AC50" s="2"/>
      <c r="AD50" s="2"/>
      <c r="AE50" s="2"/>
      <c r="AF50" s="2"/>
      <c r="AG50" s="2"/>
      <c r="AH50" s="2"/>
    </row>
    <row r="51" spans="1:34" ht="15.75" customHeight="1" x14ac:dyDescent="0.25">
      <c r="A51" s="2"/>
      <c r="B51" s="4"/>
      <c r="C51" s="4"/>
      <c r="D51" s="4"/>
      <c r="E51" s="4"/>
      <c r="F51" s="4"/>
      <c r="G51" s="4"/>
      <c r="H51" s="4"/>
      <c r="I51" s="4"/>
      <c r="J51" s="4"/>
      <c r="K51" s="4"/>
      <c r="L51" s="4"/>
      <c r="M51" s="4"/>
      <c r="N51" s="4"/>
      <c r="O51" s="4"/>
      <c r="P51" s="4"/>
      <c r="Q51" s="4"/>
      <c r="R51" s="4"/>
      <c r="S51" s="4"/>
      <c r="T51" s="4"/>
      <c r="U51" s="4"/>
      <c r="V51" s="4"/>
      <c r="W51" s="4"/>
      <c r="X51" s="4"/>
      <c r="Y51" s="4"/>
      <c r="Z51" s="4"/>
      <c r="AA51" s="2"/>
      <c r="AB51" s="2"/>
      <c r="AC51" s="2"/>
      <c r="AD51" s="2"/>
      <c r="AE51" s="2"/>
      <c r="AF51" s="2"/>
      <c r="AG51" s="2"/>
      <c r="AH51" s="2"/>
    </row>
    <row r="52" spans="1:34" ht="15.75" customHeight="1" x14ac:dyDescent="0.25">
      <c r="A52" s="2"/>
      <c r="B52" s="4"/>
      <c r="C52" s="4"/>
      <c r="D52" s="4"/>
      <c r="E52" s="4"/>
      <c r="F52" s="4"/>
      <c r="G52" s="4"/>
      <c r="H52" s="4"/>
      <c r="I52" s="4"/>
      <c r="J52" s="4"/>
      <c r="K52" s="4"/>
      <c r="L52" s="4"/>
      <c r="M52" s="4"/>
      <c r="N52" s="4"/>
      <c r="O52" s="4"/>
      <c r="P52" s="4"/>
      <c r="Q52" s="4"/>
      <c r="R52" s="4"/>
      <c r="S52" s="4"/>
      <c r="T52" s="4"/>
      <c r="U52" s="4"/>
      <c r="V52" s="4"/>
      <c r="W52" s="4"/>
      <c r="X52" s="4"/>
      <c r="Y52" s="4"/>
      <c r="Z52" s="4"/>
      <c r="AA52" s="2"/>
      <c r="AB52" s="2"/>
      <c r="AC52" s="2"/>
      <c r="AD52" s="2"/>
      <c r="AE52" s="2"/>
      <c r="AF52" s="2"/>
      <c r="AG52" s="2"/>
      <c r="AH52" s="2"/>
    </row>
    <row r="53" spans="1:34" ht="15.75" customHeight="1" x14ac:dyDescent="0.25">
      <c r="A53" s="2"/>
      <c r="B53" s="4"/>
      <c r="C53" s="4"/>
      <c r="D53" s="4"/>
      <c r="E53" s="4"/>
      <c r="F53" s="4"/>
      <c r="G53" s="4"/>
      <c r="H53" s="4"/>
      <c r="I53" s="4"/>
      <c r="J53" s="4"/>
      <c r="K53" s="4"/>
      <c r="L53" s="4"/>
      <c r="M53" s="4"/>
      <c r="N53" s="4"/>
      <c r="O53" s="4"/>
      <c r="P53" s="4"/>
      <c r="Q53" s="4"/>
      <c r="R53" s="4"/>
      <c r="S53" s="4"/>
      <c r="T53" s="4"/>
      <c r="U53" s="4"/>
      <c r="V53" s="4"/>
      <c r="W53" s="4"/>
      <c r="X53" s="4"/>
      <c r="Y53" s="4"/>
      <c r="Z53" s="4"/>
      <c r="AA53" s="2"/>
      <c r="AB53" s="2"/>
      <c r="AC53" s="2"/>
      <c r="AD53" s="2"/>
      <c r="AE53" s="2"/>
      <c r="AF53" s="2"/>
      <c r="AG53" s="2"/>
      <c r="AH53" s="2"/>
    </row>
    <row r="54" spans="1:34" ht="15.75" customHeight="1" x14ac:dyDescent="0.25">
      <c r="A54" s="2"/>
      <c r="B54" s="4"/>
      <c r="C54" s="4"/>
      <c r="D54" s="4"/>
      <c r="E54" s="4"/>
      <c r="F54" s="4"/>
      <c r="G54" s="4"/>
      <c r="H54" s="4"/>
      <c r="I54" s="4"/>
      <c r="J54" s="4"/>
      <c r="K54" s="4"/>
      <c r="L54" s="4"/>
      <c r="M54" s="4"/>
      <c r="N54" s="4"/>
      <c r="O54" s="4"/>
      <c r="P54" s="4"/>
      <c r="Q54" s="4"/>
      <c r="R54" s="4"/>
      <c r="S54" s="4"/>
      <c r="T54" s="4"/>
      <c r="U54" s="4"/>
      <c r="V54" s="4"/>
      <c r="W54" s="4"/>
      <c r="X54" s="4"/>
      <c r="Y54" s="4"/>
      <c r="Z54" s="4"/>
      <c r="AA54" s="2"/>
      <c r="AB54" s="2"/>
      <c r="AC54" s="2"/>
      <c r="AD54" s="2"/>
      <c r="AE54" s="2"/>
      <c r="AF54" s="2"/>
      <c r="AG54" s="2"/>
      <c r="AH54" s="2"/>
    </row>
    <row r="55" spans="1:34" ht="15.75" customHeight="1" x14ac:dyDescent="0.25">
      <c r="A55" s="2"/>
      <c r="B55" s="4"/>
      <c r="C55" s="4"/>
      <c r="D55" s="4"/>
      <c r="E55" s="4"/>
      <c r="F55" s="4"/>
      <c r="G55" s="4"/>
      <c r="H55" s="4"/>
      <c r="I55" s="4"/>
      <c r="J55" s="4"/>
      <c r="K55" s="4"/>
      <c r="L55" s="4"/>
      <c r="M55" s="4"/>
      <c r="N55" s="4"/>
      <c r="O55" s="4"/>
      <c r="P55" s="4"/>
      <c r="Q55" s="4"/>
      <c r="R55" s="4"/>
      <c r="S55" s="4"/>
      <c r="T55" s="4"/>
      <c r="U55" s="4"/>
      <c r="V55" s="4"/>
      <c r="W55" s="4"/>
      <c r="X55" s="4"/>
      <c r="Y55" s="4"/>
      <c r="Z55" s="4"/>
      <c r="AA55" s="2"/>
      <c r="AB55" s="2"/>
      <c r="AC55" s="2"/>
      <c r="AD55" s="2"/>
      <c r="AE55" s="2"/>
      <c r="AF55" s="2"/>
      <c r="AG55" s="2"/>
      <c r="AH55" s="2"/>
    </row>
    <row r="56" spans="1:34" ht="15.75" customHeight="1" x14ac:dyDescent="0.25">
      <c r="A56" s="2"/>
      <c r="B56" s="4"/>
      <c r="C56" s="4"/>
      <c r="D56" s="4"/>
      <c r="E56" s="4"/>
      <c r="F56" s="4"/>
      <c r="G56" s="4"/>
      <c r="H56" s="4"/>
      <c r="I56" s="4"/>
      <c r="J56" s="4"/>
      <c r="K56" s="4"/>
      <c r="L56" s="4"/>
      <c r="M56" s="4"/>
      <c r="N56" s="4"/>
      <c r="O56" s="4"/>
      <c r="P56" s="4"/>
      <c r="Q56" s="4"/>
      <c r="R56" s="4"/>
      <c r="S56" s="4"/>
      <c r="T56" s="4"/>
      <c r="U56" s="4"/>
      <c r="V56" s="4"/>
      <c r="W56" s="4"/>
      <c r="X56" s="4"/>
      <c r="Y56" s="4"/>
      <c r="Z56" s="4"/>
      <c r="AA56" s="2"/>
      <c r="AB56" s="2"/>
      <c r="AC56" s="2"/>
      <c r="AD56" s="2"/>
      <c r="AE56" s="2"/>
      <c r="AF56" s="2"/>
      <c r="AG56" s="2"/>
      <c r="AH56" s="2"/>
    </row>
    <row r="57" spans="1:34" ht="15.75" customHeight="1" x14ac:dyDescent="0.25">
      <c r="A57" s="2"/>
      <c r="B57" s="4"/>
      <c r="C57" s="4"/>
      <c r="D57" s="4"/>
      <c r="E57" s="4"/>
      <c r="F57" s="4"/>
      <c r="G57" s="4"/>
      <c r="H57" s="4"/>
      <c r="I57" s="4"/>
      <c r="J57" s="4"/>
      <c r="K57" s="4"/>
      <c r="L57" s="4"/>
      <c r="M57" s="4"/>
      <c r="N57" s="4"/>
      <c r="O57" s="4"/>
      <c r="P57" s="4"/>
      <c r="Q57" s="4"/>
      <c r="R57" s="4"/>
      <c r="S57" s="4"/>
      <c r="T57" s="4"/>
      <c r="U57" s="4"/>
      <c r="V57" s="4"/>
      <c r="W57" s="4"/>
      <c r="X57" s="4"/>
      <c r="Y57" s="4"/>
      <c r="Z57" s="4"/>
      <c r="AA57" s="2"/>
      <c r="AB57" s="2"/>
      <c r="AC57" s="2"/>
      <c r="AD57" s="2"/>
      <c r="AE57" s="2"/>
      <c r="AF57" s="2"/>
      <c r="AG57" s="2"/>
      <c r="AH57" s="2"/>
    </row>
    <row r="58" spans="1:34" ht="15.75" customHeight="1" x14ac:dyDescent="0.25">
      <c r="A58" s="2"/>
      <c r="B58" s="4"/>
      <c r="C58" s="4"/>
      <c r="D58" s="4"/>
      <c r="E58" s="4"/>
      <c r="F58" s="4"/>
      <c r="G58" s="4"/>
      <c r="H58" s="4"/>
      <c r="I58" s="4"/>
      <c r="J58" s="4"/>
      <c r="K58" s="4"/>
      <c r="L58" s="4"/>
      <c r="M58" s="4"/>
      <c r="N58" s="4"/>
      <c r="O58" s="4"/>
      <c r="P58" s="4"/>
      <c r="Q58" s="4"/>
      <c r="R58" s="4"/>
      <c r="S58" s="4"/>
      <c r="T58" s="4"/>
      <c r="U58" s="4"/>
      <c r="V58" s="4"/>
      <c r="W58" s="4"/>
      <c r="X58" s="4"/>
      <c r="Y58" s="4"/>
      <c r="Z58" s="4"/>
      <c r="AA58" s="2"/>
      <c r="AB58" s="2"/>
      <c r="AC58" s="2"/>
      <c r="AD58" s="2"/>
      <c r="AE58" s="2"/>
      <c r="AF58" s="2"/>
      <c r="AG58" s="2"/>
      <c r="AH58" s="2"/>
    </row>
    <row r="59" spans="1:34" ht="15.75" customHeight="1" x14ac:dyDescent="0.25">
      <c r="A59" s="2"/>
      <c r="B59" s="4"/>
      <c r="C59" s="4"/>
      <c r="D59" s="4"/>
      <c r="E59" s="4"/>
      <c r="F59" s="4"/>
      <c r="G59" s="4"/>
      <c r="H59" s="4"/>
      <c r="I59" s="4"/>
      <c r="J59" s="4"/>
      <c r="K59" s="4"/>
      <c r="L59" s="4"/>
      <c r="M59" s="4"/>
      <c r="N59" s="4"/>
      <c r="O59" s="4"/>
      <c r="P59" s="4"/>
      <c r="Q59" s="4"/>
      <c r="R59" s="4"/>
      <c r="S59" s="4"/>
      <c r="T59" s="4"/>
      <c r="U59" s="4"/>
      <c r="V59" s="4"/>
      <c r="W59" s="4"/>
      <c r="X59" s="4"/>
      <c r="Y59" s="4"/>
      <c r="Z59" s="4"/>
      <c r="AA59" s="2"/>
      <c r="AB59" s="2"/>
      <c r="AC59" s="2"/>
      <c r="AD59" s="2"/>
      <c r="AE59" s="2"/>
      <c r="AF59" s="2"/>
      <c r="AG59" s="2"/>
      <c r="AH59" s="2"/>
    </row>
    <row r="60" spans="1:34" ht="15.75" customHeight="1" x14ac:dyDescent="0.25">
      <c r="A60" s="2"/>
      <c r="B60" s="4"/>
      <c r="C60" s="4"/>
      <c r="D60" s="4"/>
      <c r="E60" s="4"/>
      <c r="F60" s="4"/>
      <c r="G60" s="4"/>
      <c r="H60" s="4"/>
      <c r="I60" s="4"/>
      <c r="J60" s="4"/>
      <c r="K60" s="4"/>
      <c r="L60" s="4"/>
      <c r="M60" s="4"/>
      <c r="N60" s="4"/>
      <c r="O60" s="4"/>
      <c r="P60" s="4"/>
      <c r="Q60" s="4"/>
      <c r="R60" s="4"/>
      <c r="S60" s="4"/>
      <c r="T60" s="4"/>
      <c r="U60" s="4"/>
      <c r="V60" s="4"/>
      <c r="W60" s="4"/>
      <c r="X60" s="4"/>
      <c r="Y60" s="4"/>
      <c r="Z60" s="4"/>
      <c r="AA60" s="2"/>
      <c r="AB60" s="2"/>
      <c r="AC60" s="2"/>
      <c r="AD60" s="2"/>
      <c r="AE60" s="2"/>
      <c r="AF60" s="2"/>
      <c r="AG60" s="2"/>
      <c r="AH60" s="2"/>
    </row>
    <row r="61" spans="1:34" ht="15.75" customHeight="1" x14ac:dyDescent="0.25">
      <c r="A61" s="2"/>
      <c r="B61" s="4"/>
      <c r="C61" s="4"/>
      <c r="D61" s="4"/>
      <c r="E61" s="4"/>
      <c r="F61" s="4"/>
      <c r="G61" s="4"/>
      <c r="H61" s="4"/>
      <c r="I61" s="4"/>
      <c r="J61" s="4"/>
      <c r="K61" s="4"/>
      <c r="L61" s="4"/>
      <c r="M61" s="4"/>
      <c r="N61" s="4"/>
      <c r="O61" s="4"/>
      <c r="P61" s="4"/>
      <c r="Q61" s="4"/>
      <c r="R61" s="4"/>
      <c r="S61" s="4"/>
      <c r="T61" s="4"/>
      <c r="U61" s="4"/>
      <c r="V61" s="4"/>
      <c r="W61" s="4"/>
      <c r="X61" s="4"/>
      <c r="Y61" s="4"/>
      <c r="Z61" s="4"/>
      <c r="AA61" s="2"/>
      <c r="AB61" s="2"/>
      <c r="AC61" s="2"/>
      <c r="AD61" s="2"/>
      <c r="AE61" s="2"/>
      <c r="AF61" s="2"/>
      <c r="AG61" s="2"/>
      <c r="AH61" s="2"/>
    </row>
    <row r="62" spans="1:34" ht="15.75" customHeight="1" x14ac:dyDescent="0.25">
      <c r="A62" s="2"/>
      <c r="B62" s="4"/>
      <c r="C62" s="4"/>
      <c r="D62" s="4"/>
      <c r="E62" s="4"/>
      <c r="F62" s="4"/>
      <c r="G62" s="4"/>
      <c r="H62" s="4"/>
      <c r="I62" s="4"/>
      <c r="J62" s="4"/>
      <c r="K62" s="4"/>
      <c r="L62" s="4"/>
      <c r="M62" s="4"/>
      <c r="N62" s="4"/>
      <c r="O62" s="4"/>
      <c r="P62" s="4"/>
      <c r="Q62" s="4"/>
      <c r="R62" s="4"/>
      <c r="S62" s="4"/>
      <c r="T62" s="4"/>
      <c r="U62" s="4"/>
      <c r="V62" s="4"/>
      <c r="W62" s="4"/>
      <c r="X62" s="4"/>
      <c r="Y62" s="4"/>
      <c r="Z62" s="4"/>
      <c r="AA62" s="2"/>
      <c r="AB62" s="2"/>
      <c r="AC62" s="2"/>
      <c r="AD62" s="2"/>
      <c r="AE62" s="2"/>
      <c r="AF62" s="2"/>
      <c r="AG62" s="2"/>
      <c r="AH62" s="2"/>
    </row>
    <row r="63" spans="1:34" ht="15.75" customHeight="1" x14ac:dyDescent="0.25">
      <c r="A63" s="2"/>
      <c r="B63" s="4"/>
      <c r="C63" s="4"/>
      <c r="D63" s="4"/>
      <c r="E63" s="4"/>
      <c r="F63" s="4"/>
      <c r="G63" s="4"/>
      <c r="H63" s="4"/>
      <c r="I63" s="4"/>
      <c r="J63" s="4"/>
      <c r="K63" s="4"/>
      <c r="L63" s="4"/>
      <c r="M63" s="4"/>
      <c r="N63" s="4"/>
      <c r="O63" s="4"/>
      <c r="P63" s="4"/>
      <c r="Q63" s="4"/>
      <c r="R63" s="4"/>
      <c r="S63" s="4"/>
      <c r="T63" s="4"/>
      <c r="U63" s="4"/>
      <c r="V63" s="4"/>
      <c r="W63" s="4"/>
      <c r="X63" s="4"/>
      <c r="Y63" s="4"/>
      <c r="Z63" s="4"/>
      <c r="AA63" s="2"/>
      <c r="AB63" s="2"/>
      <c r="AC63" s="2"/>
      <c r="AD63" s="2"/>
      <c r="AE63" s="2"/>
      <c r="AF63" s="2"/>
      <c r="AG63" s="2"/>
      <c r="AH63" s="2"/>
    </row>
    <row r="64" spans="1:34" ht="15.75" customHeight="1" x14ac:dyDescent="0.25">
      <c r="A64" s="2"/>
      <c r="B64" s="4"/>
      <c r="C64" s="4"/>
      <c r="D64" s="4"/>
      <c r="E64" s="4"/>
      <c r="F64" s="4"/>
      <c r="G64" s="4"/>
      <c r="H64" s="4"/>
      <c r="I64" s="4"/>
      <c r="J64" s="4"/>
      <c r="K64" s="4"/>
      <c r="L64" s="4"/>
      <c r="M64" s="4"/>
      <c r="N64" s="4"/>
      <c r="O64" s="4"/>
      <c r="P64" s="4"/>
      <c r="Q64" s="4"/>
      <c r="R64" s="4"/>
      <c r="S64" s="4"/>
      <c r="T64" s="4"/>
      <c r="U64" s="4"/>
      <c r="V64" s="4"/>
      <c r="W64" s="4"/>
      <c r="X64" s="4"/>
      <c r="Y64" s="4"/>
      <c r="Z64" s="4"/>
      <c r="AA64" s="2"/>
      <c r="AB64" s="2"/>
      <c r="AC64" s="2"/>
      <c r="AD64" s="2"/>
      <c r="AE64" s="2"/>
      <c r="AF64" s="2"/>
      <c r="AG64" s="2"/>
      <c r="AH64" s="2"/>
    </row>
    <row r="65" spans="1:34" ht="15.75" customHeight="1" x14ac:dyDescent="0.25">
      <c r="A65" s="2"/>
      <c r="B65" s="4"/>
      <c r="C65" s="4"/>
      <c r="D65" s="4"/>
      <c r="E65" s="4"/>
      <c r="F65" s="4"/>
      <c r="G65" s="4"/>
      <c r="H65" s="4"/>
      <c r="I65" s="4"/>
      <c r="J65" s="4"/>
      <c r="K65" s="4"/>
      <c r="L65" s="4"/>
      <c r="M65" s="4"/>
      <c r="N65" s="4"/>
      <c r="O65" s="4"/>
      <c r="P65" s="4"/>
      <c r="Q65" s="4"/>
      <c r="R65" s="4"/>
      <c r="S65" s="4"/>
      <c r="T65" s="4"/>
      <c r="U65" s="4"/>
      <c r="V65" s="4"/>
      <c r="W65" s="4"/>
      <c r="X65" s="4"/>
      <c r="Y65" s="4"/>
      <c r="Z65" s="4"/>
      <c r="AA65" s="2"/>
      <c r="AB65" s="2"/>
      <c r="AC65" s="2"/>
      <c r="AD65" s="2"/>
      <c r="AE65" s="2"/>
      <c r="AF65" s="2"/>
      <c r="AG65" s="2"/>
      <c r="AH65" s="2"/>
    </row>
    <row r="66" spans="1:34" ht="15.75" customHeight="1" x14ac:dyDescent="0.25">
      <c r="A66" s="2"/>
      <c r="B66" s="4"/>
      <c r="C66" s="4"/>
      <c r="D66" s="4"/>
      <c r="E66" s="4"/>
      <c r="F66" s="4"/>
      <c r="G66" s="4"/>
      <c r="H66" s="4"/>
      <c r="I66" s="4"/>
      <c r="J66" s="4"/>
      <c r="K66" s="4"/>
      <c r="L66" s="4"/>
      <c r="M66" s="4"/>
      <c r="N66" s="4"/>
      <c r="O66" s="4"/>
      <c r="P66" s="4"/>
      <c r="Q66" s="4"/>
      <c r="R66" s="4"/>
      <c r="S66" s="4"/>
      <c r="T66" s="4"/>
      <c r="U66" s="4"/>
      <c r="V66" s="4"/>
      <c r="W66" s="4"/>
      <c r="X66" s="4"/>
      <c r="Y66" s="4"/>
      <c r="Z66" s="4"/>
      <c r="AA66" s="2"/>
      <c r="AB66" s="2"/>
      <c r="AC66" s="2"/>
      <c r="AD66" s="2"/>
      <c r="AE66" s="2"/>
      <c r="AF66" s="2"/>
      <c r="AG66" s="2"/>
      <c r="AH66" s="2"/>
    </row>
    <row r="67" spans="1:34" ht="15.75" customHeight="1" x14ac:dyDescent="0.25">
      <c r="A67" s="2"/>
      <c r="B67" s="4"/>
      <c r="C67" s="4"/>
      <c r="D67" s="4"/>
      <c r="E67" s="4"/>
      <c r="F67" s="4"/>
      <c r="G67" s="4"/>
      <c r="H67" s="4"/>
      <c r="I67" s="4"/>
      <c r="J67" s="4"/>
      <c r="K67" s="4"/>
      <c r="L67" s="4"/>
      <c r="M67" s="4"/>
      <c r="N67" s="4"/>
      <c r="O67" s="4"/>
      <c r="P67" s="4"/>
      <c r="Q67" s="4"/>
      <c r="R67" s="4"/>
      <c r="S67" s="4"/>
      <c r="T67" s="4"/>
      <c r="U67" s="4"/>
      <c r="V67" s="4"/>
      <c r="W67" s="4"/>
      <c r="X67" s="4"/>
      <c r="Y67" s="4"/>
      <c r="Z67" s="4"/>
      <c r="AA67" s="2"/>
      <c r="AB67" s="2"/>
      <c r="AC67" s="2"/>
      <c r="AD67" s="2"/>
      <c r="AE67" s="2"/>
      <c r="AF67" s="2"/>
      <c r="AG67" s="2"/>
      <c r="AH67" s="2"/>
    </row>
    <row r="68" spans="1:34" ht="15.75" customHeight="1" x14ac:dyDescent="0.25">
      <c r="A68" s="2"/>
      <c r="B68" s="4"/>
      <c r="C68" s="4"/>
      <c r="D68" s="4"/>
      <c r="E68" s="4"/>
      <c r="F68" s="4"/>
      <c r="G68" s="4"/>
      <c r="H68" s="4"/>
      <c r="I68" s="4"/>
      <c r="J68" s="4"/>
      <c r="K68" s="4"/>
      <c r="L68" s="4"/>
      <c r="M68" s="4"/>
      <c r="N68" s="4"/>
      <c r="O68" s="4"/>
      <c r="P68" s="4"/>
      <c r="Q68" s="4"/>
      <c r="R68" s="4"/>
      <c r="S68" s="4"/>
      <c r="T68" s="4"/>
      <c r="U68" s="4"/>
      <c r="V68" s="4"/>
      <c r="W68" s="4"/>
      <c r="X68" s="4"/>
      <c r="Y68" s="4"/>
      <c r="Z68" s="4"/>
      <c r="AA68" s="2"/>
      <c r="AB68" s="2"/>
      <c r="AC68" s="2"/>
      <c r="AD68" s="2"/>
      <c r="AE68" s="2"/>
      <c r="AF68" s="2"/>
      <c r="AG68" s="2"/>
      <c r="AH68" s="2"/>
    </row>
    <row r="69" spans="1:34" ht="15.75" customHeight="1" x14ac:dyDescent="0.25">
      <c r="A69" s="2"/>
      <c r="B69" s="4"/>
      <c r="C69" s="4"/>
      <c r="D69" s="4"/>
      <c r="E69" s="4"/>
      <c r="F69" s="4"/>
      <c r="G69" s="4"/>
      <c r="H69" s="4"/>
      <c r="I69" s="4"/>
      <c r="J69" s="4"/>
      <c r="K69" s="4"/>
      <c r="L69" s="4"/>
      <c r="M69" s="4"/>
      <c r="N69" s="4"/>
      <c r="O69" s="4"/>
      <c r="P69" s="4"/>
      <c r="Q69" s="4"/>
      <c r="R69" s="4"/>
      <c r="S69" s="4"/>
      <c r="T69" s="4"/>
      <c r="U69" s="4"/>
      <c r="V69" s="4"/>
      <c r="W69" s="4"/>
      <c r="X69" s="4"/>
      <c r="Y69" s="4"/>
      <c r="Z69" s="4"/>
      <c r="AA69" s="2"/>
      <c r="AB69" s="2"/>
      <c r="AC69" s="2"/>
      <c r="AD69" s="2"/>
      <c r="AE69" s="2"/>
      <c r="AF69" s="2"/>
      <c r="AG69" s="2"/>
      <c r="AH69" s="2"/>
    </row>
    <row r="70" spans="1:34" ht="15.75" customHeight="1" x14ac:dyDescent="0.25">
      <c r="A70" s="2"/>
      <c r="B70" s="4"/>
      <c r="C70" s="4"/>
      <c r="D70" s="4"/>
      <c r="E70" s="4"/>
      <c r="F70" s="4"/>
      <c r="G70" s="4"/>
      <c r="H70" s="4"/>
      <c r="I70" s="4"/>
      <c r="J70" s="4"/>
      <c r="K70" s="4"/>
      <c r="L70" s="4"/>
      <c r="M70" s="4"/>
      <c r="N70" s="4"/>
      <c r="O70" s="4"/>
      <c r="P70" s="4"/>
      <c r="Q70" s="4"/>
      <c r="R70" s="4"/>
      <c r="S70" s="4"/>
      <c r="T70" s="4"/>
      <c r="U70" s="4"/>
      <c r="V70" s="4"/>
      <c r="W70" s="4"/>
      <c r="X70" s="4"/>
      <c r="Y70" s="4"/>
      <c r="Z70" s="4"/>
      <c r="AA70" s="2"/>
      <c r="AB70" s="2"/>
      <c r="AC70" s="2"/>
      <c r="AD70" s="2"/>
      <c r="AE70" s="2"/>
      <c r="AF70" s="2"/>
      <c r="AG70" s="2"/>
      <c r="AH70" s="2"/>
    </row>
    <row r="71" spans="1:34" ht="15.75" customHeight="1" x14ac:dyDescent="0.25">
      <c r="A71" s="2"/>
      <c r="B71" s="4"/>
      <c r="C71" s="4"/>
      <c r="D71" s="4"/>
      <c r="E71" s="4"/>
      <c r="F71" s="4"/>
      <c r="G71" s="4"/>
      <c r="H71" s="4"/>
      <c r="I71" s="4"/>
      <c r="J71" s="4"/>
      <c r="K71" s="4"/>
      <c r="L71" s="4"/>
      <c r="M71" s="4"/>
      <c r="N71" s="4"/>
      <c r="O71" s="4"/>
      <c r="P71" s="4"/>
      <c r="Q71" s="4"/>
      <c r="R71" s="4"/>
      <c r="S71" s="4"/>
      <c r="T71" s="4"/>
      <c r="U71" s="4"/>
      <c r="V71" s="4"/>
      <c r="W71" s="4"/>
      <c r="X71" s="4"/>
      <c r="Y71" s="4"/>
      <c r="Z71" s="4"/>
      <c r="AA71" s="2"/>
      <c r="AB71" s="2"/>
      <c r="AC71" s="2"/>
      <c r="AD71" s="2"/>
      <c r="AE71" s="2"/>
      <c r="AF71" s="2"/>
      <c r="AG71" s="2"/>
      <c r="AH71" s="2"/>
    </row>
    <row r="72" spans="1:34" ht="15.75" customHeight="1" x14ac:dyDescent="0.25">
      <c r="A72" s="2"/>
      <c r="B72" s="4"/>
      <c r="C72" s="4"/>
      <c r="D72" s="4"/>
      <c r="E72" s="4"/>
      <c r="F72" s="4"/>
      <c r="G72" s="4"/>
      <c r="H72" s="4"/>
      <c r="I72" s="4"/>
      <c r="J72" s="4"/>
      <c r="K72" s="4"/>
      <c r="L72" s="4"/>
      <c r="M72" s="4"/>
      <c r="N72" s="4"/>
      <c r="O72" s="4"/>
      <c r="P72" s="4"/>
      <c r="Q72" s="4"/>
      <c r="R72" s="4"/>
      <c r="S72" s="4"/>
      <c r="T72" s="4"/>
      <c r="U72" s="4"/>
      <c r="V72" s="4"/>
      <c r="W72" s="4"/>
      <c r="X72" s="4"/>
      <c r="Y72" s="4"/>
      <c r="Z72" s="4"/>
      <c r="AA72" s="2"/>
      <c r="AB72" s="2"/>
      <c r="AC72" s="2"/>
      <c r="AD72" s="2"/>
      <c r="AE72" s="2"/>
      <c r="AF72" s="2"/>
      <c r="AG72" s="2"/>
      <c r="AH72" s="2"/>
    </row>
    <row r="73" spans="1:34" ht="15.75" customHeight="1" x14ac:dyDescent="0.25">
      <c r="A73" s="2"/>
      <c r="B73" s="4"/>
      <c r="C73" s="4"/>
      <c r="D73" s="4"/>
      <c r="E73" s="4"/>
      <c r="F73" s="4"/>
      <c r="G73" s="4"/>
      <c r="H73" s="4"/>
      <c r="I73" s="4"/>
      <c r="J73" s="4"/>
      <c r="K73" s="4"/>
      <c r="L73" s="4"/>
      <c r="M73" s="4"/>
      <c r="N73" s="4"/>
      <c r="O73" s="4"/>
      <c r="P73" s="4"/>
      <c r="Q73" s="4"/>
      <c r="R73" s="4"/>
      <c r="S73" s="4"/>
      <c r="T73" s="4"/>
      <c r="U73" s="4"/>
      <c r="V73" s="4"/>
      <c r="W73" s="4"/>
      <c r="X73" s="4"/>
      <c r="Y73" s="4"/>
      <c r="Z73" s="4"/>
      <c r="AA73" s="2"/>
      <c r="AB73" s="2"/>
      <c r="AC73" s="2"/>
      <c r="AD73" s="2"/>
      <c r="AE73" s="2"/>
      <c r="AF73" s="2"/>
      <c r="AG73" s="2"/>
      <c r="AH73" s="2"/>
    </row>
    <row r="74" spans="1:34" ht="15.75" customHeight="1" x14ac:dyDescent="0.25">
      <c r="A74" s="2"/>
      <c r="B74" s="4"/>
      <c r="C74" s="4"/>
      <c r="D74" s="4"/>
      <c r="E74" s="4"/>
      <c r="F74" s="4"/>
      <c r="G74" s="4"/>
      <c r="H74" s="4"/>
      <c r="I74" s="4"/>
      <c r="J74" s="4"/>
      <c r="K74" s="4"/>
      <c r="L74" s="4"/>
      <c r="M74" s="4"/>
      <c r="N74" s="4"/>
      <c r="O74" s="4"/>
      <c r="P74" s="4"/>
      <c r="Q74" s="4"/>
      <c r="R74" s="4"/>
      <c r="S74" s="4"/>
      <c r="T74" s="4"/>
      <c r="U74" s="4"/>
      <c r="V74" s="4"/>
      <c r="W74" s="4"/>
      <c r="X74" s="4"/>
      <c r="Y74" s="4"/>
      <c r="Z74" s="4"/>
      <c r="AA74" s="2"/>
      <c r="AB74" s="2"/>
      <c r="AC74" s="2"/>
      <c r="AD74" s="2"/>
      <c r="AE74" s="2"/>
      <c r="AF74" s="2"/>
      <c r="AG74" s="2"/>
      <c r="AH74" s="2"/>
    </row>
    <row r="75" spans="1:34" ht="15.75" customHeight="1" x14ac:dyDescent="0.25">
      <c r="A75" s="2"/>
      <c r="B75" s="4"/>
      <c r="C75" s="4"/>
      <c r="D75" s="4"/>
      <c r="E75" s="4"/>
      <c r="F75" s="4"/>
      <c r="G75" s="4"/>
      <c r="H75" s="4"/>
      <c r="I75" s="4"/>
      <c r="J75" s="4"/>
      <c r="K75" s="4"/>
      <c r="L75" s="4"/>
      <c r="M75" s="4"/>
      <c r="N75" s="4"/>
      <c r="O75" s="4"/>
      <c r="P75" s="4"/>
      <c r="Q75" s="4"/>
      <c r="R75" s="4"/>
      <c r="S75" s="4"/>
      <c r="T75" s="4"/>
      <c r="U75" s="4"/>
      <c r="V75" s="4"/>
      <c r="W75" s="4"/>
      <c r="X75" s="4"/>
      <c r="Y75" s="4"/>
      <c r="Z75" s="4"/>
      <c r="AA75" s="2"/>
      <c r="AB75" s="2"/>
      <c r="AC75" s="2"/>
      <c r="AD75" s="2"/>
      <c r="AE75" s="2"/>
      <c r="AF75" s="2"/>
      <c r="AG75" s="2"/>
      <c r="AH75" s="2"/>
    </row>
    <row r="76" spans="1:34" ht="15.75" customHeight="1" x14ac:dyDescent="0.25">
      <c r="A76" s="2"/>
      <c r="B76" s="4"/>
      <c r="C76" s="4"/>
      <c r="D76" s="4"/>
      <c r="E76" s="4"/>
      <c r="F76" s="4"/>
      <c r="G76" s="4"/>
      <c r="H76" s="4"/>
      <c r="I76" s="4"/>
      <c r="J76" s="4"/>
      <c r="K76" s="4"/>
      <c r="L76" s="4"/>
      <c r="M76" s="4"/>
      <c r="N76" s="4"/>
      <c r="O76" s="4"/>
      <c r="P76" s="4"/>
      <c r="Q76" s="4"/>
      <c r="R76" s="4"/>
      <c r="S76" s="4"/>
      <c r="T76" s="4"/>
      <c r="U76" s="4"/>
      <c r="V76" s="4"/>
      <c r="W76" s="4"/>
      <c r="X76" s="4"/>
      <c r="Y76" s="4"/>
      <c r="Z76" s="4"/>
      <c r="AA76" s="2"/>
      <c r="AB76" s="2"/>
      <c r="AC76" s="2"/>
      <c r="AD76" s="2"/>
      <c r="AE76" s="2"/>
      <c r="AF76" s="2"/>
      <c r="AG76" s="2"/>
      <c r="AH76" s="2"/>
    </row>
    <row r="77" spans="1:34" ht="15.75" customHeight="1" x14ac:dyDescent="0.25">
      <c r="A77" s="2"/>
      <c r="B77" s="4"/>
      <c r="C77" s="4"/>
      <c r="D77" s="4"/>
      <c r="E77" s="4"/>
      <c r="F77" s="4"/>
      <c r="G77" s="4"/>
      <c r="H77" s="4"/>
      <c r="I77" s="4"/>
      <c r="J77" s="4"/>
      <c r="K77" s="4"/>
      <c r="L77" s="4"/>
      <c r="M77" s="4"/>
      <c r="N77" s="4"/>
      <c r="O77" s="4"/>
      <c r="P77" s="4"/>
      <c r="Q77" s="4"/>
      <c r="R77" s="4"/>
      <c r="S77" s="4"/>
      <c r="T77" s="4"/>
      <c r="U77" s="4"/>
      <c r="V77" s="4"/>
      <c r="W77" s="4"/>
      <c r="X77" s="4"/>
      <c r="Y77" s="4"/>
      <c r="Z77" s="4"/>
      <c r="AA77" s="2"/>
      <c r="AB77" s="2"/>
      <c r="AC77" s="2"/>
      <c r="AD77" s="2"/>
      <c r="AE77" s="2"/>
      <c r="AF77" s="2"/>
      <c r="AG77" s="2"/>
      <c r="AH77" s="2"/>
    </row>
    <row r="78" spans="1:34" ht="15.75" customHeight="1" x14ac:dyDescent="0.25">
      <c r="A78" s="2"/>
      <c r="B78" s="4"/>
      <c r="C78" s="4"/>
      <c r="D78" s="4"/>
      <c r="E78" s="4"/>
      <c r="F78" s="4"/>
      <c r="G78" s="4"/>
      <c r="H78" s="4"/>
      <c r="I78" s="4"/>
      <c r="J78" s="4"/>
      <c r="K78" s="4"/>
      <c r="L78" s="4"/>
      <c r="M78" s="4"/>
      <c r="N78" s="4"/>
      <c r="O78" s="4"/>
      <c r="P78" s="4"/>
      <c r="Q78" s="4"/>
      <c r="R78" s="4"/>
      <c r="S78" s="4"/>
      <c r="T78" s="4"/>
      <c r="U78" s="4"/>
      <c r="V78" s="4"/>
      <c r="W78" s="4"/>
      <c r="X78" s="4"/>
      <c r="Y78" s="4"/>
      <c r="Z78" s="4"/>
      <c r="AA78" s="2"/>
      <c r="AB78" s="2"/>
      <c r="AC78" s="2"/>
      <c r="AD78" s="2"/>
      <c r="AE78" s="2"/>
      <c r="AF78" s="2"/>
      <c r="AG78" s="2"/>
      <c r="AH78" s="2"/>
    </row>
    <row r="79" spans="1:34" ht="15.75" customHeight="1" x14ac:dyDescent="0.25">
      <c r="A79" s="2"/>
      <c r="B79" s="4"/>
      <c r="C79" s="4"/>
      <c r="D79" s="4"/>
      <c r="E79" s="4"/>
      <c r="F79" s="4"/>
      <c r="G79" s="4"/>
      <c r="H79" s="4"/>
      <c r="I79" s="4"/>
      <c r="J79" s="4"/>
      <c r="K79" s="4"/>
      <c r="L79" s="4"/>
      <c r="M79" s="4"/>
      <c r="N79" s="4"/>
      <c r="O79" s="4"/>
      <c r="P79" s="4"/>
      <c r="Q79" s="4"/>
      <c r="R79" s="4"/>
      <c r="S79" s="4"/>
      <c r="T79" s="4"/>
      <c r="U79" s="4"/>
      <c r="V79" s="4"/>
      <c r="W79" s="4"/>
      <c r="X79" s="4"/>
      <c r="Y79" s="4"/>
      <c r="Z79" s="4"/>
      <c r="AA79" s="2"/>
      <c r="AB79" s="2"/>
      <c r="AC79" s="2"/>
      <c r="AD79" s="2"/>
      <c r="AE79" s="2"/>
      <c r="AF79" s="2"/>
      <c r="AG79" s="2"/>
      <c r="AH79" s="2"/>
    </row>
    <row r="80" spans="1:34" ht="15.75" customHeight="1" x14ac:dyDescent="0.25">
      <c r="A80" s="2"/>
      <c r="B80" s="4"/>
      <c r="C80" s="4"/>
      <c r="D80" s="4"/>
      <c r="E80" s="4"/>
      <c r="F80" s="4"/>
      <c r="G80" s="4"/>
      <c r="H80" s="4"/>
      <c r="I80" s="4"/>
      <c r="J80" s="4"/>
      <c r="K80" s="4"/>
      <c r="L80" s="4"/>
      <c r="M80" s="4"/>
      <c r="N80" s="4"/>
      <c r="O80" s="4"/>
      <c r="P80" s="4"/>
      <c r="Q80" s="4"/>
      <c r="R80" s="4"/>
      <c r="S80" s="4"/>
      <c r="T80" s="4"/>
      <c r="U80" s="4"/>
      <c r="V80" s="4"/>
      <c r="W80" s="4"/>
      <c r="X80" s="4"/>
      <c r="Y80" s="4"/>
      <c r="Z80" s="4"/>
      <c r="AA80" s="2"/>
      <c r="AB80" s="2"/>
      <c r="AC80" s="2"/>
      <c r="AD80" s="2"/>
      <c r="AE80" s="2"/>
      <c r="AF80" s="2"/>
      <c r="AG80" s="2"/>
      <c r="AH80" s="2"/>
    </row>
    <row r="81" spans="1:34" ht="15.75" customHeight="1" x14ac:dyDescent="0.25">
      <c r="A81" s="2"/>
      <c r="B81" s="4"/>
      <c r="C81" s="4"/>
      <c r="D81" s="4"/>
      <c r="E81" s="4"/>
      <c r="F81" s="4"/>
      <c r="G81" s="4"/>
      <c r="H81" s="4"/>
      <c r="I81" s="4"/>
      <c r="J81" s="4"/>
      <c r="K81" s="4"/>
      <c r="L81" s="4"/>
      <c r="M81" s="4"/>
      <c r="N81" s="4"/>
      <c r="O81" s="4"/>
      <c r="P81" s="4"/>
      <c r="Q81" s="4"/>
      <c r="R81" s="4"/>
      <c r="S81" s="4"/>
      <c r="T81" s="4"/>
      <c r="U81" s="4"/>
      <c r="V81" s="4"/>
      <c r="W81" s="4"/>
      <c r="X81" s="4"/>
      <c r="Y81" s="4"/>
      <c r="Z81" s="4"/>
      <c r="AA81" s="2"/>
      <c r="AB81" s="2"/>
      <c r="AC81" s="2"/>
      <c r="AD81" s="2"/>
      <c r="AE81" s="2"/>
      <c r="AF81" s="2"/>
      <c r="AG81" s="2"/>
      <c r="AH81" s="2"/>
    </row>
    <row r="82" spans="1:34" ht="15.75" customHeight="1" x14ac:dyDescent="0.25">
      <c r="A82" s="2"/>
      <c r="B82" s="4"/>
      <c r="C82" s="4"/>
      <c r="D82" s="4"/>
      <c r="E82" s="4"/>
      <c r="F82" s="4"/>
      <c r="G82" s="4"/>
      <c r="H82" s="4"/>
      <c r="I82" s="4"/>
      <c r="J82" s="4"/>
      <c r="K82" s="4"/>
      <c r="L82" s="4"/>
      <c r="M82" s="4"/>
      <c r="N82" s="4"/>
      <c r="O82" s="4"/>
      <c r="P82" s="4"/>
      <c r="Q82" s="4"/>
      <c r="R82" s="4"/>
      <c r="S82" s="4"/>
      <c r="T82" s="4"/>
      <c r="U82" s="4"/>
      <c r="V82" s="4"/>
      <c r="W82" s="4"/>
      <c r="X82" s="4"/>
      <c r="Y82" s="4"/>
      <c r="Z82" s="4"/>
      <c r="AA82" s="2"/>
      <c r="AB82" s="2"/>
      <c r="AC82" s="2"/>
      <c r="AD82" s="2"/>
      <c r="AE82" s="2"/>
      <c r="AF82" s="2"/>
      <c r="AG82" s="2"/>
      <c r="AH82" s="2"/>
    </row>
    <row r="83" spans="1:34" ht="15.75" customHeight="1" x14ac:dyDescent="0.25">
      <c r="A83" s="2"/>
      <c r="B83" s="4"/>
      <c r="C83" s="4"/>
      <c r="D83" s="4"/>
      <c r="E83" s="4"/>
      <c r="F83" s="4"/>
      <c r="G83" s="4"/>
      <c r="H83" s="4"/>
      <c r="I83" s="4"/>
      <c r="J83" s="4"/>
      <c r="K83" s="4"/>
      <c r="L83" s="4"/>
      <c r="M83" s="4"/>
      <c r="N83" s="4"/>
      <c r="O83" s="4"/>
      <c r="P83" s="4"/>
      <c r="Q83" s="4"/>
      <c r="R83" s="4"/>
      <c r="S83" s="4"/>
      <c r="T83" s="4"/>
      <c r="U83" s="4"/>
      <c r="V83" s="4"/>
      <c r="W83" s="4"/>
      <c r="X83" s="4"/>
      <c r="Y83" s="4"/>
      <c r="Z83" s="4"/>
      <c r="AA83" s="2"/>
      <c r="AB83" s="2"/>
      <c r="AC83" s="2"/>
      <c r="AD83" s="2"/>
      <c r="AE83" s="2"/>
      <c r="AF83" s="2"/>
      <c r="AG83" s="2"/>
      <c r="AH83" s="2"/>
    </row>
    <row r="84" spans="1:34" ht="15.75" customHeight="1" x14ac:dyDescent="0.25">
      <c r="A84" s="2"/>
      <c r="B84" s="4"/>
      <c r="C84" s="4"/>
      <c r="D84" s="4"/>
      <c r="E84" s="4"/>
      <c r="F84" s="4"/>
      <c r="G84" s="4"/>
      <c r="H84" s="4"/>
      <c r="I84" s="4"/>
      <c r="J84" s="4"/>
      <c r="K84" s="4"/>
      <c r="L84" s="4"/>
      <c r="M84" s="4"/>
      <c r="N84" s="4"/>
      <c r="O84" s="4"/>
      <c r="P84" s="4"/>
      <c r="Q84" s="4"/>
      <c r="R84" s="4"/>
      <c r="S84" s="4"/>
      <c r="T84" s="4"/>
      <c r="U84" s="4"/>
      <c r="V84" s="4"/>
      <c r="W84" s="4"/>
      <c r="X84" s="4"/>
      <c r="Y84" s="4"/>
      <c r="Z84" s="4"/>
      <c r="AA84" s="2"/>
      <c r="AB84" s="2"/>
      <c r="AC84" s="2"/>
      <c r="AD84" s="2"/>
      <c r="AE84" s="2"/>
      <c r="AF84" s="2"/>
      <c r="AG84" s="2"/>
      <c r="AH84" s="2"/>
    </row>
    <row r="85" spans="1:34" ht="15.75" customHeight="1" x14ac:dyDescent="0.25">
      <c r="A85" s="2"/>
      <c r="B85" s="4"/>
      <c r="C85" s="4"/>
      <c r="D85" s="4"/>
      <c r="E85" s="4"/>
      <c r="F85" s="4"/>
      <c r="G85" s="4"/>
      <c r="H85" s="4"/>
      <c r="I85" s="4"/>
      <c r="J85" s="4"/>
      <c r="K85" s="4"/>
      <c r="L85" s="4"/>
      <c r="M85" s="4"/>
      <c r="N85" s="4"/>
      <c r="O85" s="4"/>
      <c r="P85" s="4"/>
      <c r="Q85" s="4"/>
      <c r="R85" s="4"/>
      <c r="S85" s="4"/>
      <c r="T85" s="4"/>
      <c r="U85" s="4"/>
      <c r="V85" s="4"/>
      <c r="W85" s="4"/>
      <c r="X85" s="4"/>
      <c r="Y85" s="4"/>
      <c r="Z85" s="4"/>
      <c r="AA85" s="2"/>
      <c r="AB85" s="2"/>
      <c r="AC85" s="2"/>
      <c r="AD85" s="2"/>
      <c r="AE85" s="2"/>
      <c r="AF85" s="2"/>
      <c r="AG85" s="2"/>
      <c r="AH85" s="2"/>
    </row>
    <row r="86" spans="1:34" ht="15.75" customHeight="1" x14ac:dyDescent="0.25">
      <c r="A86" s="2"/>
      <c r="B86" s="4"/>
      <c r="C86" s="4"/>
      <c r="D86" s="4"/>
      <c r="E86" s="4"/>
      <c r="F86" s="4"/>
      <c r="G86" s="4"/>
      <c r="H86" s="4"/>
      <c r="I86" s="4"/>
      <c r="J86" s="4"/>
      <c r="K86" s="4"/>
      <c r="L86" s="4"/>
      <c r="M86" s="4"/>
      <c r="N86" s="4"/>
      <c r="O86" s="4"/>
      <c r="P86" s="4"/>
      <c r="Q86" s="4"/>
      <c r="R86" s="4"/>
      <c r="S86" s="4"/>
      <c r="T86" s="4"/>
      <c r="U86" s="4"/>
      <c r="V86" s="4"/>
      <c r="W86" s="4"/>
      <c r="X86" s="4"/>
      <c r="Y86" s="4"/>
      <c r="Z86" s="4"/>
      <c r="AA86" s="2"/>
      <c r="AB86" s="2"/>
      <c r="AC86" s="2"/>
      <c r="AD86" s="2"/>
      <c r="AE86" s="2"/>
      <c r="AF86" s="2"/>
      <c r="AG86" s="2"/>
      <c r="AH86" s="2"/>
    </row>
    <row r="87" spans="1:34" ht="15.75" customHeight="1" x14ac:dyDescent="0.25">
      <c r="A87" s="2"/>
      <c r="B87" s="4"/>
      <c r="C87" s="4"/>
      <c r="D87" s="4"/>
      <c r="E87" s="4"/>
      <c r="F87" s="4"/>
      <c r="G87" s="4"/>
      <c r="H87" s="4"/>
      <c r="I87" s="4"/>
      <c r="J87" s="4"/>
      <c r="K87" s="4"/>
      <c r="L87" s="4"/>
      <c r="M87" s="4"/>
      <c r="N87" s="4"/>
      <c r="O87" s="4"/>
      <c r="P87" s="4"/>
      <c r="Q87" s="4"/>
      <c r="R87" s="4"/>
      <c r="S87" s="4"/>
      <c r="T87" s="4"/>
      <c r="U87" s="4"/>
      <c r="V87" s="4"/>
      <c r="W87" s="4"/>
      <c r="X87" s="4"/>
      <c r="Y87" s="4"/>
      <c r="Z87" s="4"/>
      <c r="AA87" s="2"/>
      <c r="AB87" s="2"/>
      <c r="AC87" s="2"/>
      <c r="AD87" s="2"/>
      <c r="AE87" s="2"/>
      <c r="AF87" s="2"/>
      <c r="AG87" s="2"/>
      <c r="AH87" s="2"/>
    </row>
    <row r="88" spans="1:34" ht="15.75" customHeight="1" x14ac:dyDescent="0.25">
      <c r="A88" s="2"/>
      <c r="B88" s="4"/>
      <c r="C88" s="4"/>
      <c r="D88" s="4"/>
      <c r="E88" s="4"/>
      <c r="F88" s="4"/>
      <c r="G88" s="4"/>
      <c r="H88" s="4"/>
      <c r="I88" s="4"/>
      <c r="J88" s="4"/>
      <c r="K88" s="4"/>
      <c r="L88" s="4"/>
      <c r="M88" s="4"/>
      <c r="N88" s="4"/>
      <c r="O88" s="4"/>
      <c r="P88" s="4"/>
      <c r="Q88" s="4"/>
      <c r="R88" s="4"/>
      <c r="S88" s="4"/>
      <c r="T88" s="4"/>
      <c r="U88" s="4"/>
      <c r="V88" s="4"/>
      <c r="W88" s="4"/>
      <c r="X88" s="4"/>
      <c r="Y88" s="4"/>
      <c r="Z88" s="4"/>
      <c r="AA88" s="2"/>
      <c r="AB88" s="2"/>
      <c r="AC88" s="2"/>
      <c r="AD88" s="2"/>
      <c r="AE88" s="2"/>
      <c r="AF88" s="2"/>
      <c r="AG88" s="2"/>
      <c r="AH88" s="2"/>
    </row>
    <row r="89" spans="1:34" ht="15.75" customHeight="1" x14ac:dyDescent="0.25">
      <c r="A89" s="2"/>
      <c r="B89" s="4"/>
      <c r="C89" s="4"/>
      <c r="D89" s="4"/>
      <c r="E89" s="4"/>
      <c r="F89" s="4"/>
      <c r="G89" s="4"/>
      <c r="H89" s="4"/>
      <c r="I89" s="4"/>
      <c r="J89" s="4"/>
      <c r="K89" s="4"/>
      <c r="L89" s="4"/>
      <c r="M89" s="4"/>
      <c r="N89" s="4"/>
      <c r="O89" s="4"/>
      <c r="P89" s="4"/>
      <c r="Q89" s="4"/>
      <c r="R89" s="4"/>
      <c r="S89" s="4"/>
      <c r="T89" s="4"/>
      <c r="U89" s="4"/>
      <c r="V89" s="4"/>
      <c r="W89" s="4"/>
      <c r="X89" s="4"/>
      <c r="Y89" s="4"/>
      <c r="Z89" s="4"/>
      <c r="AA89" s="2"/>
      <c r="AB89" s="2"/>
      <c r="AC89" s="2"/>
      <c r="AD89" s="2"/>
      <c r="AE89" s="2"/>
      <c r="AF89" s="2"/>
      <c r="AG89" s="2"/>
      <c r="AH89" s="2"/>
    </row>
    <row r="90" spans="1:34" ht="15.75" customHeight="1" x14ac:dyDescent="0.25">
      <c r="A90" s="2"/>
      <c r="B90" s="4"/>
      <c r="C90" s="4"/>
      <c r="D90" s="4"/>
      <c r="E90" s="4"/>
      <c r="F90" s="4"/>
      <c r="G90" s="4"/>
      <c r="H90" s="4"/>
      <c r="I90" s="4"/>
      <c r="J90" s="4"/>
      <c r="K90" s="4"/>
      <c r="L90" s="4"/>
      <c r="M90" s="4"/>
      <c r="N90" s="4"/>
      <c r="O90" s="4"/>
      <c r="P90" s="4"/>
      <c r="Q90" s="4"/>
      <c r="R90" s="4"/>
      <c r="S90" s="4"/>
      <c r="T90" s="4"/>
      <c r="U90" s="4"/>
      <c r="V90" s="4"/>
      <c r="W90" s="4"/>
      <c r="X90" s="4"/>
      <c r="Y90" s="4"/>
      <c r="Z90" s="4"/>
      <c r="AA90" s="2"/>
      <c r="AB90" s="2"/>
      <c r="AC90" s="2"/>
      <c r="AD90" s="2"/>
      <c r="AE90" s="2"/>
      <c r="AF90" s="2"/>
      <c r="AG90" s="2"/>
      <c r="AH90" s="2"/>
    </row>
    <row r="91" spans="1:34" ht="15.75" customHeight="1" x14ac:dyDescent="0.25">
      <c r="A91" s="2"/>
      <c r="B91" s="4"/>
      <c r="C91" s="4"/>
      <c r="D91" s="4"/>
      <c r="E91" s="4"/>
      <c r="F91" s="4"/>
      <c r="G91" s="4"/>
      <c r="H91" s="4"/>
      <c r="I91" s="4"/>
      <c r="J91" s="4"/>
      <c r="K91" s="4"/>
      <c r="L91" s="4"/>
      <c r="M91" s="4"/>
      <c r="N91" s="4"/>
      <c r="O91" s="4"/>
      <c r="P91" s="4"/>
      <c r="Q91" s="4"/>
      <c r="R91" s="4"/>
      <c r="S91" s="4"/>
      <c r="T91" s="4"/>
      <c r="U91" s="4"/>
      <c r="V91" s="4"/>
      <c r="W91" s="4"/>
      <c r="X91" s="4"/>
      <c r="Y91" s="4"/>
      <c r="Z91" s="4"/>
      <c r="AA91" s="2"/>
      <c r="AB91" s="2"/>
      <c r="AC91" s="2"/>
      <c r="AD91" s="2"/>
      <c r="AE91" s="2"/>
      <c r="AF91" s="2"/>
      <c r="AG91" s="2"/>
      <c r="AH91" s="2"/>
    </row>
    <row r="92" spans="1:34" ht="15.75" customHeight="1" x14ac:dyDescent="0.25">
      <c r="A92" s="2"/>
      <c r="B92" s="4"/>
      <c r="C92" s="4"/>
      <c r="D92" s="4"/>
      <c r="E92" s="4"/>
      <c r="F92" s="4"/>
      <c r="G92" s="4"/>
      <c r="H92" s="4"/>
      <c r="I92" s="4"/>
      <c r="J92" s="4"/>
      <c r="K92" s="4"/>
      <c r="L92" s="4"/>
      <c r="M92" s="4"/>
      <c r="N92" s="4"/>
      <c r="O92" s="4"/>
      <c r="P92" s="4"/>
      <c r="Q92" s="4"/>
      <c r="R92" s="4"/>
      <c r="S92" s="4"/>
      <c r="T92" s="4"/>
      <c r="U92" s="4"/>
      <c r="V92" s="4"/>
      <c r="W92" s="4"/>
      <c r="X92" s="4"/>
      <c r="Y92" s="4"/>
      <c r="Z92" s="4"/>
      <c r="AA92" s="2"/>
      <c r="AB92" s="2"/>
      <c r="AC92" s="2"/>
      <c r="AD92" s="2"/>
      <c r="AE92" s="2"/>
      <c r="AF92" s="2"/>
      <c r="AG92" s="2"/>
      <c r="AH92" s="2"/>
    </row>
    <row r="93" spans="1:34" ht="15.75" customHeight="1" x14ac:dyDescent="0.25">
      <c r="A93" s="2"/>
      <c r="B93" s="4"/>
      <c r="C93" s="4"/>
      <c r="D93" s="4"/>
      <c r="E93" s="4"/>
      <c r="F93" s="4"/>
      <c r="G93" s="4"/>
      <c r="H93" s="4"/>
      <c r="I93" s="4"/>
      <c r="J93" s="4"/>
      <c r="K93" s="4"/>
      <c r="L93" s="4"/>
      <c r="M93" s="4"/>
      <c r="N93" s="4"/>
      <c r="O93" s="4"/>
      <c r="P93" s="4"/>
      <c r="Q93" s="4"/>
      <c r="R93" s="4"/>
      <c r="S93" s="4"/>
      <c r="T93" s="4"/>
      <c r="U93" s="4"/>
      <c r="V93" s="4"/>
      <c r="W93" s="4"/>
      <c r="X93" s="4"/>
      <c r="Y93" s="4"/>
      <c r="Z93" s="4"/>
      <c r="AA93" s="2"/>
      <c r="AB93" s="2"/>
      <c r="AC93" s="2"/>
      <c r="AD93" s="2"/>
      <c r="AE93" s="2"/>
      <c r="AF93" s="2"/>
      <c r="AG93" s="2"/>
      <c r="AH93" s="2"/>
    </row>
    <row r="94" spans="1:34" ht="15.75" customHeight="1" x14ac:dyDescent="0.25">
      <c r="A94" s="2"/>
      <c r="B94" s="4"/>
      <c r="C94" s="4"/>
      <c r="D94" s="4"/>
      <c r="E94" s="4"/>
      <c r="F94" s="4"/>
      <c r="G94" s="4"/>
      <c r="H94" s="4"/>
      <c r="I94" s="4"/>
      <c r="J94" s="4"/>
      <c r="K94" s="4"/>
      <c r="L94" s="4"/>
      <c r="M94" s="4"/>
      <c r="N94" s="4"/>
      <c r="O94" s="4"/>
      <c r="P94" s="4"/>
      <c r="Q94" s="4"/>
      <c r="R94" s="4"/>
      <c r="S94" s="4"/>
      <c r="T94" s="4"/>
      <c r="U94" s="4"/>
      <c r="V94" s="4"/>
      <c r="W94" s="4"/>
      <c r="X94" s="4"/>
      <c r="Y94" s="4"/>
      <c r="Z94" s="4"/>
      <c r="AA94" s="2"/>
      <c r="AB94" s="2"/>
      <c r="AC94" s="2"/>
      <c r="AD94" s="2"/>
      <c r="AE94" s="2"/>
      <c r="AF94" s="2"/>
      <c r="AG94" s="2"/>
      <c r="AH94" s="2"/>
    </row>
    <row r="95" spans="1:34" ht="15.75" customHeight="1" x14ac:dyDescent="0.25">
      <c r="A95" s="2"/>
      <c r="B95" s="4"/>
      <c r="C95" s="4"/>
      <c r="D95" s="4"/>
      <c r="E95" s="4"/>
      <c r="F95" s="4"/>
      <c r="G95" s="4"/>
      <c r="H95" s="4"/>
      <c r="I95" s="4"/>
      <c r="J95" s="4"/>
      <c r="K95" s="4"/>
      <c r="L95" s="4"/>
      <c r="M95" s="4"/>
      <c r="N95" s="4"/>
      <c r="O95" s="4"/>
      <c r="P95" s="4"/>
      <c r="Q95" s="4"/>
      <c r="R95" s="4"/>
      <c r="S95" s="4"/>
      <c r="T95" s="4"/>
      <c r="U95" s="4"/>
      <c r="V95" s="4"/>
      <c r="W95" s="4"/>
      <c r="X95" s="4"/>
      <c r="Y95" s="4"/>
      <c r="Z95" s="4"/>
      <c r="AA95" s="2"/>
      <c r="AB95" s="2"/>
      <c r="AC95" s="2"/>
      <c r="AD95" s="2"/>
      <c r="AE95" s="2"/>
      <c r="AF95" s="2"/>
      <c r="AG95" s="2"/>
      <c r="AH95" s="2"/>
    </row>
    <row r="96" spans="1:34" ht="15.75" customHeight="1" x14ac:dyDescent="0.25">
      <c r="A96" s="2"/>
      <c r="B96" s="4"/>
      <c r="C96" s="4"/>
      <c r="D96" s="4"/>
      <c r="E96" s="4"/>
      <c r="F96" s="4"/>
      <c r="G96" s="4"/>
      <c r="H96" s="4"/>
      <c r="I96" s="4"/>
      <c r="J96" s="4"/>
      <c r="K96" s="4"/>
      <c r="L96" s="4"/>
      <c r="M96" s="4"/>
      <c r="N96" s="4"/>
      <c r="O96" s="4"/>
      <c r="P96" s="4"/>
      <c r="Q96" s="4"/>
      <c r="R96" s="4"/>
      <c r="S96" s="4"/>
      <c r="T96" s="4"/>
      <c r="U96" s="4"/>
      <c r="V96" s="4"/>
      <c r="W96" s="4"/>
      <c r="X96" s="4"/>
      <c r="Y96" s="4"/>
      <c r="Z96" s="4"/>
      <c r="AA96" s="2"/>
      <c r="AB96" s="2"/>
      <c r="AC96" s="2"/>
      <c r="AD96" s="2"/>
      <c r="AE96" s="2"/>
      <c r="AF96" s="2"/>
      <c r="AG96" s="2"/>
      <c r="AH96" s="2"/>
    </row>
    <row r="97" spans="1:34" ht="15.75" customHeight="1" x14ac:dyDescent="0.25">
      <c r="A97" s="2"/>
      <c r="B97" s="4"/>
      <c r="C97" s="4"/>
      <c r="D97" s="4"/>
      <c r="E97" s="4"/>
      <c r="F97" s="4"/>
      <c r="G97" s="4"/>
      <c r="H97" s="4"/>
      <c r="I97" s="4"/>
      <c r="J97" s="4"/>
      <c r="K97" s="4"/>
      <c r="L97" s="4"/>
      <c r="M97" s="4"/>
      <c r="N97" s="4"/>
      <c r="O97" s="4"/>
      <c r="P97" s="4"/>
      <c r="Q97" s="4"/>
      <c r="R97" s="4"/>
      <c r="S97" s="4"/>
      <c r="T97" s="4"/>
      <c r="U97" s="4"/>
      <c r="V97" s="4"/>
      <c r="W97" s="4"/>
      <c r="X97" s="4"/>
      <c r="Y97" s="4"/>
      <c r="Z97" s="4"/>
      <c r="AA97" s="2"/>
      <c r="AB97" s="2"/>
      <c r="AC97" s="2"/>
      <c r="AD97" s="2"/>
      <c r="AE97" s="2"/>
      <c r="AF97" s="2"/>
      <c r="AG97" s="2"/>
      <c r="AH97" s="2"/>
    </row>
    <row r="98" spans="1:34" ht="15.75" customHeight="1" x14ac:dyDescent="0.25">
      <c r="A98" s="2"/>
      <c r="B98" s="4"/>
      <c r="C98" s="4"/>
      <c r="D98" s="4"/>
      <c r="E98" s="4"/>
      <c r="F98" s="4"/>
      <c r="G98" s="4"/>
      <c r="H98" s="4"/>
      <c r="I98" s="4"/>
      <c r="J98" s="4"/>
      <c r="K98" s="4"/>
      <c r="L98" s="4"/>
      <c r="M98" s="4"/>
      <c r="N98" s="4"/>
      <c r="O98" s="4"/>
      <c r="P98" s="4"/>
      <c r="Q98" s="4"/>
      <c r="R98" s="4"/>
      <c r="S98" s="4"/>
      <c r="T98" s="4"/>
      <c r="U98" s="4"/>
      <c r="V98" s="4"/>
      <c r="W98" s="4"/>
      <c r="X98" s="4"/>
      <c r="Y98" s="4"/>
      <c r="Z98" s="4"/>
      <c r="AA98" s="2"/>
      <c r="AB98" s="2"/>
      <c r="AC98" s="2"/>
      <c r="AD98" s="2"/>
      <c r="AE98" s="2"/>
      <c r="AF98" s="2"/>
      <c r="AG98" s="2"/>
      <c r="AH98" s="2"/>
    </row>
    <row r="99" spans="1:34" ht="15.75" customHeight="1" x14ac:dyDescent="0.25">
      <c r="A99" s="2"/>
      <c r="B99" s="4"/>
      <c r="C99" s="4"/>
      <c r="D99" s="4"/>
      <c r="E99" s="4"/>
      <c r="F99" s="4"/>
      <c r="G99" s="4"/>
      <c r="H99" s="4"/>
      <c r="I99" s="4"/>
      <c r="J99" s="4"/>
      <c r="K99" s="4"/>
      <c r="L99" s="4"/>
      <c r="M99" s="4"/>
      <c r="N99" s="4"/>
      <c r="O99" s="4"/>
      <c r="P99" s="4"/>
      <c r="Q99" s="4"/>
      <c r="R99" s="4"/>
      <c r="S99" s="4"/>
      <c r="T99" s="4"/>
      <c r="U99" s="4"/>
      <c r="V99" s="4"/>
      <c r="W99" s="4"/>
      <c r="X99" s="4"/>
      <c r="Y99" s="4"/>
      <c r="Z99" s="4"/>
      <c r="AA99" s="2"/>
      <c r="AB99" s="2"/>
      <c r="AC99" s="2"/>
      <c r="AD99" s="2"/>
      <c r="AE99" s="2"/>
      <c r="AF99" s="2"/>
      <c r="AG99" s="2"/>
      <c r="AH99" s="2"/>
    </row>
    <row r="100" spans="1:34" ht="15.75" customHeight="1" x14ac:dyDescent="0.25">
      <c r="A100" s="2"/>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2"/>
      <c r="AB100" s="2"/>
      <c r="AC100" s="2"/>
      <c r="AD100" s="2"/>
      <c r="AE100" s="2"/>
      <c r="AF100" s="2"/>
      <c r="AG100" s="2"/>
      <c r="AH100" s="2"/>
    </row>
    <row r="101" spans="1:34" ht="15.75" customHeight="1" x14ac:dyDescent="0.25">
      <c r="A101" s="2"/>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2"/>
      <c r="AB101" s="2"/>
      <c r="AC101" s="2"/>
      <c r="AD101" s="2"/>
      <c r="AE101" s="2"/>
      <c r="AF101" s="2"/>
      <c r="AG101" s="2"/>
      <c r="AH101" s="2"/>
    </row>
    <row r="102" spans="1:34" ht="15.75" customHeight="1" x14ac:dyDescent="0.25">
      <c r="A102" s="2"/>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2"/>
      <c r="AB102" s="2"/>
      <c r="AC102" s="2"/>
      <c r="AD102" s="2"/>
      <c r="AE102" s="2"/>
      <c r="AF102" s="2"/>
      <c r="AG102" s="2"/>
      <c r="AH102" s="2"/>
    </row>
    <row r="103" spans="1:34" ht="15.75" customHeight="1" x14ac:dyDescent="0.25">
      <c r="A103" s="2"/>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2"/>
      <c r="AB103" s="2"/>
      <c r="AC103" s="2"/>
      <c r="AD103" s="2"/>
      <c r="AE103" s="2"/>
      <c r="AF103" s="2"/>
      <c r="AG103" s="2"/>
      <c r="AH103" s="2"/>
    </row>
    <row r="104" spans="1:34" ht="15.75" customHeight="1" x14ac:dyDescent="0.25">
      <c r="A104" s="2"/>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2"/>
      <c r="AB104" s="2"/>
      <c r="AC104" s="2"/>
      <c r="AD104" s="2"/>
      <c r="AE104" s="2"/>
      <c r="AF104" s="2"/>
      <c r="AG104" s="2"/>
      <c r="AH104" s="2"/>
    </row>
    <row r="105" spans="1:34" ht="15.75" customHeight="1" x14ac:dyDescent="0.25">
      <c r="A105" s="2"/>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2"/>
      <c r="AB105" s="2"/>
      <c r="AC105" s="2"/>
      <c r="AD105" s="2"/>
      <c r="AE105" s="2"/>
      <c r="AF105" s="2"/>
      <c r="AG105" s="2"/>
      <c r="AH105" s="2"/>
    </row>
    <row r="106" spans="1:34" ht="15.75" customHeight="1" x14ac:dyDescent="0.25">
      <c r="A106" s="2"/>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2"/>
      <c r="AB106" s="2"/>
      <c r="AC106" s="2"/>
      <c r="AD106" s="2"/>
      <c r="AE106" s="2"/>
      <c r="AF106" s="2"/>
      <c r="AG106" s="2"/>
      <c r="AH106" s="2"/>
    </row>
    <row r="107" spans="1:34" ht="15.75" customHeight="1" x14ac:dyDescent="0.25">
      <c r="A107" s="2"/>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2"/>
      <c r="AB107" s="2"/>
      <c r="AC107" s="2"/>
      <c r="AD107" s="2"/>
      <c r="AE107" s="2"/>
      <c r="AF107" s="2"/>
      <c r="AG107" s="2"/>
      <c r="AH107" s="2"/>
    </row>
    <row r="108" spans="1:34" ht="15.75" customHeight="1" x14ac:dyDescent="0.25">
      <c r="A108" s="2"/>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2"/>
      <c r="AB108" s="2"/>
      <c r="AC108" s="2"/>
      <c r="AD108" s="2"/>
      <c r="AE108" s="2"/>
      <c r="AF108" s="2"/>
      <c r="AG108" s="2"/>
      <c r="AH108" s="2"/>
    </row>
    <row r="109" spans="1:34" ht="15.75" customHeight="1" x14ac:dyDescent="0.25">
      <c r="A109" s="2"/>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2"/>
      <c r="AB109" s="2"/>
      <c r="AC109" s="2"/>
      <c r="AD109" s="2"/>
      <c r="AE109" s="2"/>
      <c r="AF109" s="2"/>
      <c r="AG109" s="2"/>
      <c r="AH109" s="2"/>
    </row>
    <row r="110" spans="1:34" ht="15.75" customHeight="1" x14ac:dyDescent="0.25">
      <c r="A110" s="2"/>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2"/>
      <c r="AB110" s="2"/>
      <c r="AC110" s="2"/>
      <c r="AD110" s="2"/>
      <c r="AE110" s="2"/>
      <c r="AF110" s="2"/>
      <c r="AG110" s="2"/>
      <c r="AH110" s="2"/>
    </row>
    <row r="111" spans="1:34" ht="15.75" customHeight="1" x14ac:dyDescent="0.25">
      <c r="A111" s="2"/>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2"/>
      <c r="AB111" s="2"/>
      <c r="AC111" s="2"/>
      <c r="AD111" s="2"/>
      <c r="AE111" s="2"/>
      <c r="AF111" s="2"/>
      <c r="AG111" s="2"/>
      <c r="AH111" s="2"/>
    </row>
    <row r="112" spans="1:34" ht="15.75" customHeight="1" x14ac:dyDescent="0.25">
      <c r="A112" s="2"/>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2"/>
      <c r="AB112" s="2"/>
      <c r="AC112" s="2"/>
      <c r="AD112" s="2"/>
      <c r="AE112" s="2"/>
      <c r="AF112" s="2"/>
      <c r="AG112" s="2"/>
      <c r="AH112" s="2"/>
    </row>
    <row r="113" spans="1:34" ht="15.75" customHeight="1" x14ac:dyDescent="0.25">
      <c r="A113" s="2"/>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2"/>
      <c r="AB113" s="2"/>
      <c r="AC113" s="2"/>
      <c r="AD113" s="2"/>
      <c r="AE113" s="2"/>
      <c r="AF113" s="2"/>
      <c r="AG113" s="2"/>
      <c r="AH113" s="2"/>
    </row>
    <row r="114" spans="1:34" ht="15.75" customHeight="1" x14ac:dyDescent="0.25">
      <c r="A114" s="2"/>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2"/>
      <c r="AB114" s="2"/>
      <c r="AC114" s="2"/>
      <c r="AD114" s="2"/>
      <c r="AE114" s="2"/>
      <c r="AF114" s="2"/>
      <c r="AG114" s="2"/>
      <c r="AH114" s="2"/>
    </row>
    <row r="115" spans="1:34" ht="15.75" customHeight="1" x14ac:dyDescent="0.25">
      <c r="A115" s="2"/>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2"/>
      <c r="AB115" s="2"/>
      <c r="AC115" s="2"/>
      <c r="AD115" s="2"/>
      <c r="AE115" s="2"/>
      <c r="AF115" s="2"/>
      <c r="AG115" s="2"/>
      <c r="AH115" s="2"/>
    </row>
    <row r="116" spans="1:34" ht="15.75" customHeight="1" x14ac:dyDescent="0.25">
      <c r="A116" s="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2"/>
      <c r="AB116" s="2"/>
      <c r="AC116" s="2"/>
      <c r="AD116" s="2"/>
      <c r="AE116" s="2"/>
      <c r="AF116" s="2"/>
      <c r="AG116" s="2"/>
      <c r="AH116" s="2"/>
    </row>
    <row r="117" spans="1:34" ht="15.75" customHeight="1" x14ac:dyDescent="0.25">
      <c r="A117" s="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2"/>
      <c r="AB117" s="2"/>
      <c r="AC117" s="2"/>
      <c r="AD117" s="2"/>
      <c r="AE117" s="2"/>
      <c r="AF117" s="2"/>
      <c r="AG117" s="2"/>
      <c r="AH117" s="2"/>
    </row>
    <row r="118" spans="1:34" ht="15.75" customHeight="1" x14ac:dyDescent="0.25">
      <c r="A118" s="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2"/>
      <c r="AB118" s="2"/>
      <c r="AC118" s="2"/>
      <c r="AD118" s="2"/>
      <c r="AE118" s="2"/>
      <c r="AF118" s="2"/>
      <c r="AG118" s="2"/>
      <c r="AH118" s="2"/>
    </row>
    <row r="119" spans="1:34" ht="15.75" customHeight="1" x14ac:dyDescent="0.25">
      <c r="A119" s="2"/>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2"/>
      <c r="AB119" s="2"/>
      <c r="AC119" s="2"/>
      <c r="AD119" s="2"/>
      <c r="AE119" s="2"/>
      <c r="AF119" s="2"/>
      <c r="AG119" s="2"/>
      <c r="AH119" s="2"/>
    </row>
    <row r="120" spans="1:34" ht="15.75" customHeight="1" x14ac:dyDescent="0.25">
      <c r="A120" s="2"/>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2"/>
      <c r="AB120" s="2"/>
      <c r="AC120" s="2"/>
      <c r="AD120" s="2"/>
      <c r="AE120" s="2"/>
      <c r="AF120" s="2"/>
      <c r="AG120" s="2"/>
      <c r="AH120" s="2"/>
    </row>
    <row r="121" spans="1:34" ht="15.75" customHeight="1" x14ac:dyDescent="0.25">
      <c r="A121" s="2"/>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2"/>
      <c r="AB121" s="2"/>
      <c r="AC121" s="2"/>
      <c r="AD121" s="2"/>
      <c r="AE121" s="2"/>
      <c r="AF121" s="2"/>
      <c r="AG121" s="2"/>
      <c r="AH121" s="2"/>
    </row>
    <row r="122" spans="1:34" ht="15.75" customHeight="1" x14ac:dyDescent="0.25">
      <c r="A122" s="2"/>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2"/>
      <c r="AB122" s="2"/>
      <c r="AC122" s="2"/>
      <c r="AD122" s="2"/>
      <c r="AE122" s="2"/>
      <c r="AF122" s="2"/>
      <c r="AG122" s="2"/>
      <c r="AH122" s="2"/>
    </row>
    <row r="123" spans="1:34" ht="15.75" customHeight="1" x14ac:dyDescent="0.25">
      <c r="A123" s="2"/>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2"/>
      <c r="AB123" s="2"/>
      <c r="AC123" s="2"/>
      <c r="AD123" s="2"/>
      <c r="AE123" s="2"/>
      <c r="AF123" s="2"/>
      <c r="AG123" s="2"/>
      <c r="AH123" s="2"/>
    </row>
    <row r="124" spans="1:34" ht="15.75" customHeight="1" x14ac:dyDescent="0.25">
      <c r="A124" s="2"/>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2"/>
      <c r="AB124" s="2"/>
      <c r="AC124" s="2"/>
      <c r="AD124" s="2"/>
      <c r="AE124" s="2"/>
      <c r="AF124" s="2"/>
      <c r="AG124" s="2"/>
      <c r="AH124" s="2"/>
    </row>
    <row r="125" spans="1:34" ht="15.75" customHeight="1" x14ac:dyDescent="0.25">
      <c r="A125" s="2"/>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2"/>
      <c r="AB125" s="2"/>
      <c r="AC125" s="2"/>
      <c r="AD125" s="2"/>
      <c r="AE125" s="2"/>
      <c r="AF125" s="2"/>
      <c r="AG125" s="2"/>
      <c r="AH125" s="2"/>
    </row>
    <row r="126" spans="1:34" ht="15.75" customHeight="1" x14ac:dyDescent="0.25">
      <c r="A126" s="2"/>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2"/>
      <c r="AB126" s="2"/>
      <c r="AC126" s="2"/>
      <c r="AD126" s="2"/>
      <c r="AE126" s="2"/>
      <c r="AF126" s="2"/>
      <c r="AG126" s="2"/>
      <c r="AH126" s="2"/>
    </row>
    <row r="127" spans="1:34" ht="15.75" customHeight="1" x14ac:dyDescent="0.25">
      <c r="A127" s="2"/>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2"/>
      <c r="AB127" s="2"/>
      <c r="AC127" s="2"/>
      <c r="AD127" s="2"/>
      <c r="AE127" s="2"/>
      <c r="AF127" s="2"/>
      <c r="AG127" s="2"/>
      <c r="AH127" s="2"/>
    </row>
    <row r="128" spans="1:34" ht="15.75" customHeight="1" x14ac:dyDescent="0.25">
      <c r="A128" s="2"/>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2"/>
      <c r="AB128" s="2"/>
      <c r="AC128" s="2"/>
      <c r="AD128" s="2"/>
      <c r="AE128" s="2"/>
      <c r="AF128" s="2"/>
      <c r="AG128" s="2"/>
      <c r="AH128" s="2"/>
    </row>
    <row r="129" spans="1:34" ht="15.75" customHeight="1" x14ac:dyDescent="0.25">
      <c r="A129" s="2"/>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2"/>
      <c r="AB129" s="2"/>
      <c r="AC129" s="2"/>
      <c r="AD129" s="2"/>
      <c r="AE129" s="2"/>
      <c r="AF129" s="2"/>
      <c r="AG129" s="2"/>
      <c r="AH129" s="2"/>
    </row>
    <row r="130" spans="1:34" ht="15.75" customHeight="1" x14ac:dyDescent="0.25">
      <c r="A130" s="2"/>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2"/>
      <c r="AB130" s="2"/>
      <c r="AC130" s="2"/>
      <c r="AD130" s="2"/>
      <c r="AE130" s="2"/>
      <c r="AF130" s="2"/>
      <c r="AG130" s="2"/>
      <c r="AH130" s="2"/>
    </row>
    <row r="131" spans="1:34" ht="15.75" customHeight="1" x14ac:dyDescent="0.25">
      <c r="A131" s="2"/>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2"/>
      <c r="AB131" s="2"/>
      <c r="AC131" s="2"/>
      <c r="AD131" s="2"/>
      <c r="AE131" s="2"/>
      <c r="AF131" s="2"/>
      <c r="AG131" s="2"/>
      <c r="AH131" s="2"/>
    </row>
    <row r="132" spans="1:34" ht="15.75" customHeight="1" x14ac:dyDescent="0.25">
      <c r="A132" s="2"/>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2"/>
      <c r="AB132" s="2"/>
      <c r="AC132" s="2"/>
      <c r="AD132" s="2"/>
      <c r="AE132" s="2"/>
      <c r="AF132" s="2"/>
      <c r="AG132" s="2"/>
      <c r="AH132" s="2"/>
    </row>
    <row r="133" spans="1:34" ht="15.75" customHeight="1" x14ac:dyDescent="0.25">
      <c r="A133" s="2"/>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2"/>
      <c r="AB133" s="2"/>
      <c r="AC133" s="2"/>
      <c r="AD133" s="2"/>
      <c r="AE133" s="2"/>
      <c r="AF133" s="2"/>
      <c r="AG133" s="2"/>
      <c r="AH133" s="2"/>
    </row>
    <row r="134" spans="1:34" ht="15.75" customHeight="1" x14ac:dyDescent="0.25">
      <c r="A134" s="2"/>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2"/>
      <c r="AB134" s="2"/>
      <c r="AC134" s="2"/>
      <c r="AD134" s="2"/>
      <c r="AE134" s="2"/>
      <c r="AF134" s="2"/>
      <c r="AG134" s="2"/>
      <c r="AH134" s="2"/>
    </row>
    <row r="135" spans="1:34" ht="15.75" customHeight="1" x14ac:dyDescent="0.25">
      <c r="A135" s="2"/>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2"/>
      <c r="AB135" s="2"/>
      <c r="AC135" s="2"/>
      <c r="AD135" s="2"/>
      <c r="AE135" s="2"/>
      <c r="AF135" s="2"/>
      <c r="AG135" s="2"/>
      <c r="AH135" s="2"/>
    </row>
    <row r="136" spans="1:34" ht="15.75" customHeight="1" x14ac:dyDescent="0.25">
      <c r="A136" s="2"/>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2"/>
      <c r="AB136" s="2"/>
      <c r="AC136" s="2"/>
      <c r="AD136" s="2"/>
      <c r="AE136" s="2"/>
      <c r="AF136" s="2"/>
      <c r="AG136" s="2"/>
      <c r="AH136" s="2"/>
    </row>
    <row r="137" spans="1:34" ht="15.75" customHeight="1" x14ac:dyDescent="0.25">
      <c r="A137" s="2"/>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2"/>
      <c r="AB137" s="2"/>
      <c r="AC137" s="2"/>
      <c r="AD137" s="2"/>
      <c r="AE137" s="2"/>
      <c r="AF137" s="2"/>
      <c r="AG137" s="2"/>
      <c r="AH137" s="2"/>
    </row>
    <row r="138" spans="1:34" ht="15.75" customHeight="1" x14ac:dyDescent="0.25">
      <c r="A138" s="2"/>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2"/>
      <c r="AB138" s="2"/>
      <c r="AC138" s="2"/>
      <c r="AD138" s="2"/>
      <c r="AE138" s="2"/>
      <c r="AF138" s="2"/>
      <c r="AG138" s="2"/>
      <c r="AH138" s="2"/>
    </row>
    <row r="139" spans="1:34" ht="15.75" customHeight="1" x14ac:dyDescent="0.25">
      <c r="A139" s="2"/>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2"/>
      <c r="AB139" s="2"/>
      <c r="AC139" s="2"/>
      <c r="AD139" s="2"/>
      <c r="AE139" s="2"/>
      <c r="AF139" s="2"/>
      <c r="AG139" s="2"/>
      <c r="AH139" s="2"/>
    </row>
    <row r="140" spans="1:34" ht="15.75" customHeight="1" x14ac:dyDescent="0.25">
      <c r="A140" s="2"/>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2"/>
      <c r="AB140" s="2"/>
      <c r="AC140" s="2"/>
      <c r="AD140" s="2"/>
      <c r="AE140" s="2"/>
      <c r="AF140" s="2"/>
      <c r="AG140" s="2"/>
      <c r="AH140" s="2"/>
    </row>
    <row r="141" spans="1:34" ht="15.75" customHeight="1" x14ac:dyDescent="0.25">
      <c r="A141" s="2"/>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2"/>
      <c r="AB141" s="2"/>
      <c r="AC141" s="2"/>
      <c r="AD141" s="2"/>
      <c r="AE141" s="2"/>
      <c r="AF141" s="2"/>
      <c r="AG141" s="2"/>
      <c r="AH141" s="2"/>
    </row>
    <row r="142" spans="1:34" ht="15.75" customHeight="1" x14ac:dyDescent="0.25">
      <c r="A142" s="2"/>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2"/>
      <c r="AB142" s="2"/>
      <c r="AC142" s="2"/>
      <c r="AD142" s="2"/>
      <c r="AE142" s="2"/>
      <c r="AF142" s="2"/>
      <c r="AG142" s="2"/>
      <c r="AH142" s="2"/>
    </row>
    <row r="143" spans="1:34" ht="15.75" customHeight="1" x14ac:dyDescent="0.25">
      <c r="A143" s="2"/>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2"/>
      <c r="AB143" s="2"/>
      <c r="AC143" s="2"/>
      <c r="AD143" s="2"/>
      <c r="AE143" s="2"/>
      <c r="AF143" s="2"/>
      <c r="AG143" s="2"/>
      <c r="AH143" s="2"/>
    </row>
    <row r="144" spans="1:34" ht="15.75" customHeight="1" x14ac:dyDescent="0.25">
      <c r="A144" s="2"/>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2"/>
      <c r="AB144" s="2"/>
      <c r="AC144" s="2"/>
      <c r="AD144" s="2"/>
      <c r="AE144" s="2"/>
      <c r="AF144" s="2"/>
      <c r="AG144" s="2"/>
      <c r="AH144" s="2"/>
    </row>
    <row r="145" spans="1:34" ht="15.75" customHeight="1" x14ac:dyDescent="0.25">
      <c r="A145" s="2"/>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2"/>
      <c r="AB145" s="2"/>
      <c r="AC145" s="2"/>
      <c r="AD145" s="2"/>
      <c r="AE145" s="2"/>
      <c r="AF145" s="2"/>
      <c r="AG145" s="2"/>
      <c r="AH145" s="2"/>
    </row>
    <row r="146" spans="1:34" ht="15.75" customHeight="1" x14ac:dyDescent="0.25">
      <c r="A146" s="2"/>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2"/>
      <c r="AB146" s="2"/>
      <c r="AC146" s="2"/>
      <c r="AD146" s="2"/>
      <c r="AE146" s="2"/>
      <c r="AF146" s="2"/>
      <c r="AG146" s="2"/>
      <c r="AH146" s="2"/>
    </row>
    <row r="147" spans="1:34" ht="15.75" customHeight="1" x14ac:dyDescent="0.25">
      <c r="A147" s="2"/>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2"/>
      <c r="AB147" s="2"/>
      <c r="AC147" s="2"/>
      <c r="AD147" s="2"/>
      <c r="AE147" s="2"/>
      <c r="AF147" s="2"/>
      <c r="AG147" s="2"/>
      <c r="AH147" s="2"/>
    </row>
    <row r="148" spans="1:34" ht="15.75" customHeight="1" x14ac:dyDescent="0.25">
      <c r="A148" s="2"/>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2"/>
      <c r="AB148" s="2"/>
      <c r="AC148" s="2"/>
      <c r="AD148" s="2"/>
      <c r="AE148" s="2"/>
      <c r="AF148" s="2"/>
      <c r="AG148" s="2"/>
      <c r="AH148" s="2"/>
    </row>
    <row r="149" spans="1:34" ht="15.75" customHeight="1" x14ac:dyDescent="0.25">
      <c r="A149" s="2"/>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2"/>
      <c r="AB149" s="2"/>
      <c r="AC149" s="2"/>
      <c r="AD149" s="2"/>
      <c r="AE149" s="2"/>
      <c r="AF149" s="2"/>
      <c r="AG149" s="2"/>
      <c r="AH149" s="2"/>
    </row>
    <row r="150" spans="1:34" ht="15.75" customHeight="1" x14ac:dyDescent="0.25">
      <c r="A150" s="2"/>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2"/>
      <c r="AB150" s="2"/>
      <c r="AC150" s="2"/>
      <c r="AD150" s="2"/>
      <c r="AE150" s="2"/>
      <c r="AF150" s="2"/>
      <c r="AG150" s="2"/>
      <c r="AH150" s="2"/>
    </row>
    <row r="151" spans="1:34" ht="15.75" customHeight="1" x14ac:dyDescent="0.25">
      <c r="A151" s="2"/>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2"/>
      <c r="AB151" s="2"/>
      <c r="AC151" s="2"/>
      <c r="AD151" s="2"/>
      <c r="AE151" s="2"/>
      <c r="AF151" s="2"/>
      <c r="AG151" s="2"/>
      <c r="AH151" s="2"/>
    </row>
    <row r="152" spans="1:34" ht="15.75" customHeight="1" x14ac:dyDescent="0.25">
      <c r="A152" s="2"/>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2"/>
      <c r="AB152" s="2"/>
      <c r="AC152" s="2"/>
      <c r="AD152" s="2"/>
      <c r="AE152" s="2"/>
      <c r="AF152" s="2"/>
      <c r="AG152" s="2"/>
      <c r="AH152" s="2"/>
    </row>
    <row r="153" spans="1:34" ht="15.75" customHeight="1" x14ac:dyDescent="0.25">
      <c r="A153" s="2"/>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2"/>
      <c r="AB153" s="2"/>
      <c r="AC153" s="2"/>
      <c r="AD153" s="2"/>
      <c r="AE153" s="2"/>
      <c r="AF153" s="2"/>
      <c r="AG153" s="2"/>
      <c r="AH153" s="2"/>
    </row>
    <row r="154" spans="1:34" ht="15.75" customHeight="1" x14ac:dyDescent="0.25">
      <c r="A154" s="2"/>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2"/>
      <c r="AB154" s="2"/>
      <c r="AC154" s="2"/>
      <c r="AD154" s="2"/>
      <c r="AE154" s="2"/>
      <c r="AF154" s="2"/>
      <c r="AG154" s="2"/>
      <c r="AH154" s="2"/>
    </row>
    <row r="155" spans="1:34" ht="15.75" customHeight="1" x14ac:dyDescent="0.25">
      <c r="A155" s="2"/>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2"/>
      <c r="AB155" s="2"/>
      <c r="AC155" s="2"/>
      <c r="AD155" s="2"/>
      <c r="AE155" s="2"/>
      <c r="AF155" s="2"/>
      <c r="AG155" s="2"/>
      <c r="AH155" s="2"/>
    </row>
    <row r="156" spans="1:34" ht="15.75" customHeight="1" x14ac:dyDescent="0.25">
      <c r="A156" s="2"/>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2"/>
      <c r="AB156" s="2"/>
      <c r="AC156" s="2"/>
      <c r="AD156" s="2"/>
      <c r="AE156" s="2"/>
      <c r="AF156" s="2"/>
      <c r="AG156" s="2"/>
      <c r="AH156" s="2"/>
    </row>
    <row r="157" spans="1:34" ht="15.75" customHeight="1" x14ac:dyDescent="0.25">
      <c r="A157" s="2"/>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2"/>
      <c r="AB157" s="2"/>
      <c r="AC157" s="2"/>
      <c r="AD157" s="2"/>
      <c r="AE157" s="2"/>
      <c r="AF157" s="2"/>
      <c r="AG157" s="2"/>
      <c r="AH157" s="2"/>
    </row>
    <row r="158" spans="1:34" ht="15.75" customHeight="1" x14ac:dyDescent="0.25">
      <c r="A158" s="2"/>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2"/>
      <c r="AB158" s="2"/>
      <c r="AC158" s="2"/>
      <c r="AD158" s="2"/>
      <c r="AE158" s="2"/>
      <c r="AF158" s="2"/>
      <c r="AG158" s="2"/>
      <c r="AH158" s="2"/>
    </row>
    <row r="159" spans="1:34" ht="15.75" customHeight="1" x14ac:dyDescent="0.25">
      <c r="A159" s="2"/>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2"/>
      <c r="AB159" s="2"/>
      <c r="AC159" s="2"/>
      <c r="AD159" s="2"/>
      <c r="AE159" s="2"/>
      <c r="AF159" s="2"/>
      <c r="AG159" s="2"/>
      <c r="AH159" s="2"/>
    </row>
    <row r="160" spans="1:34" ht="15.75" customHeight="1" x14ac:dyDescent="0.25">
      <c r="A160" s="2"/>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2"/>
      <c r="AB160" s="2"/>
      <c r="AC160" s="2"/>
      <c r="AD160" s="2"/>
      <c r="AE160" s="2"/>
      <c r="AF160" s="2"/>
      <c r="AG160" s="2"/>
      <c r="AH160" s="2"/>
    </row>
    <row r="161" spans="1:34" ht="15.75" customHeight="1" x14ac:dyDescent="0.25">
      <c r="A161" s="2"/>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2"/>
      <c r="AB161" s="2"/>
      <c r="AC161" s="2"/>
      <c r="AD161" s="2"/>
      <c r="AE161" s="2"/>
      <c r="AF161" s="2"/>
      <c r="AG161" s="2"/>
      <c r="AH161" s="2"/>
    </row>
    <row r="162" spans="1:34" ht="15.75" customHeight="1" x14ac:dyDescent="0.25">
      <c r="A162" s="2"/>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2"/>
      <c r="AB162" s="2"/>
      <c r="AC162" s="2"/>
      <c r="AD162" s="2"/>
      <c r="AE162" s="2"/>
      <c r="AF162" s="2"/>
      <c r="AG162" s="2"/>
      <c r="AH162" s="2"/>
    </row>
    <row r="163" spans="1:34" ht="15.75" customHeight="1" x14ac:dyDescent="0.25">
      <c r="A163" s="2"/>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2"/>
      <c r="AB163" s="2"/>
      <c r="AC163" s="2"/>
      <c r="AD163" s="2"/>
      <c r="AE163" s="2"/>
      <c r="AF163" s="2"/>
      <c r="AG163" s="2"/>
      <c r="AH163" s="2"/>
    </row>
    <row r="164" spans="1:34" ht="15.75" customHeight="1" x14ac:dyDescent="0.25">
      <c r="A164" s="2"/>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2"/>
      <c r="AB164" s="2"/>
      <c r="AC164" s="2"/>
      <c r="AD164" s="2"/>
      <c r="AE164" s="2"/>
      <c r="AF164" s="2"/>
      <c r="AG164" s="2"/>
      <c r="AH164" s="2"/>
    </row>
    <row r="165" spans="1:34" ht="15.75" customHeight="1" x14ac:dyDescent="0.25">
      <c r="A165" s="2"/>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2"/>
      <c r="AB165" s="2"/>
      <c r="AC165" s="2"/>
      <c r="AD165" s="2"/>
      <c r="AE165" s="2"/>
      <c r="AF165" s="2"/>
      <c r="AG165" s="2"/>
      <c r="AH165" s="2"/>
    </row>
    <row r="166" spans="1:34" ht="15.75" customHeight="1" x14ac:dyDescent="0.25">
      <c r="A166" s="2"/>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2"/>
      <c r="AB166" s="2"/>
      <c r="AC166" s="2"/>
      <c r="AD166" s="2"/>
      <c r="AE166" s="2"/>
      <c r="AF166" s="2"/>
      <c r="AG166" s="2"/>
      <c r="AH166" s="2"/>
    </row>
    <row r="167" spans="1:34" ht="15.75" customHeight="1" x14ac:dyDescent="0.25">
      <c r="A167" s="2"/>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2"/>
      <c r="AB167" s="2"/>
      <c r="AC167" s="2"/>
      <c r="AD167" s="2"/>
      <c r="AE167" s="2"/>
      <c r="AF167" s="2"/>
      <c r="AG167" s="2"/>
      <c r="AH167" s="2"/>
    </row>
    <row r="168" spans="1:34" ht="15.75" customHeight="1" x14ac:dyDescent="0.25">
      <c r="A168" s="2"/>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2"/>
      <c r="AB168" s="2"/>
      <c r="AC168" s="2"/>
      <c r="AD168" s="2"/>
      <c r="AE168" s="2"/>
      <c r="AF168" s="2"/>
      <c r="AG168" s="2"/>
      <c r="AH168" s="2"/>
    </row>
    <row r="169" spans="1:34" ht="15.75" customHeight="1" x14ac:dyDescent="0.25">
      <c r="A169" s="2"/>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2"/>
      <c r="AB169" s="2"/>
      <c r="AC169" s="2"/>
      <c r="AD169" s="2"/>
      <c r="AE169" s="2"/>
      <c r="AF169" s="2"/>
      <c r="AG169" s="2"/>
      <c r="AH169" s="2"/>
    </row>
    <row r="170" spans="1:34" ht="15.75" customHeight="1" x14ac:dyDescent="0.25">
      <c r="A170" s="2"/>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2"/>
      <c r="AB170" s="2"/>
      <c r="AC170" s="2"/>
      <c r="AD170" s="2"/>
      <c r="AE170" s="2"/>
      <c r="AF170" s="2"/>
      <c r="AG170" s="2"/>
      <c r="AH170" s="2"/>
    </row>
    <row r="171" spans="1:34" ht="15.75" customHeight="1" x14ac:dyDescent="0.25">
      <c r="A171" s="2"/>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2"/>
      <c r="AB171" s="2"/>
      <c r="AC171" s="2"/>
      <c r="AD171" s="2"/>
      <c r="AE171" s="2"/>
      <c r="AF171" s="2"/>
      <c r="AG171" s="2"/>
      <c r="AH171" s="2"/>
    </row>
    <row r="172" spans="1:34" ht="15.75" customHeight="1" x14ac:dyDescent="0.25">
      <c r="A172" s="2"/>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2"/>
      <c r="AB172" s="2"/>
      <c r="AC172" s="2"/>
      <c r="AD172" s="2"/>
      <c r="AE172" s="2"/>
      <c r="AF172" s="2"/>
      <c r="AG172" s="2"/>
      <c r="AH172" s="2"/>
    </row>
    <row r="173" spans="1:34" ht="15.75" customHeight="1" x14ac:dyDescent="0.25">
      <c r="A173" s="2"/>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2"/>
      <c r="AB173" s="2"/>
      <c r="AC173" s="2"/>
      <c r="AD173" s="2"/>
      <c r="AE173" s="2"/>
      <c r="AF173" s="2"/>
      <c r="AG173" s="2"/>
      <c r="AH173" s="2"/>
    </row>
    <row r="174" spans="1:34" ht="15.75" customHeight="1" x14ac:dyDescent="0.25">
      <c r="A174" s="2"/>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2"/>
      <c r="AB174" s="2"/>
      <c r="AC174" s="2"/>
      <c r="AD174" s="2"/>
      <c r="AE174" s="2"/>
      <c r="AF174" s="2"/>
      <c r="AG174" s="2"/>
      <c r="AH174" s="2"/>
    </row>
    <row r="175" spans="1:34" ht="15.75" customHeight="1" x14ac:dyDescent="0.25">
      <c r="A175" s="2"/>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2"/>
      <c r="AB175" s="2"/>
      <c r="AC175" s="2"/>
      <c r="AD175" s="2"/>
      <c r="AE175" s="2"/>
      <c r="AF175" s="2"/>
      <c r="AG175" s="2"/>
      <c r="AH175" s="2"/>
    </row>
    <row r="176" spans="1:34" ht="15.75" customHeight="1" x14ac:dyDescent="0.25">
      <c r="A176" s="2"/>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2"/>
      <c r="AB176" s="2"/>
      <c r="AC176" s="2"/>
      <c r="AD176" s="2"/>
      <c r="AE176" s="2"/>
      <c r="AF176" s="2"/>
      <c r="AG176" s="2"/>
      <c r="AH176" s="2"/>
    </row>
    <row r="177" spans="1:34" ht="15.75" customHeight="1" x14ac:dyDescent="0.25">
      <c r="A177" s="2"/>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2"/>
      <c r="AB177" s="2"/>
      <c r="AC177" s="2"/>
      <c r="AD177" s="2"/>
      <c r="AE177" s="2"/>
      <c r="AF177" s="2"/>
      <c r="AG177" s="2"/>
      <c r="AH177" s="2"/>
    </row>
    <row r="178" spans="1:34" ht="15.75" customHeight="1" x14ac:dyDescent="0.25">
      <c r="A178" s="2"/>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2"/>
      <c r="AB178" s="2"/>
      <c r="AC178" s="2"/>
      <c r="AD178" s="2"/>
      <c r="AE178" s="2"/>
      <c r="AF178" s="2"/>
      <c r="AG178" s="2"/>
      <c r="AH178" s="2"/>
    </row>
    <row r="179" spans="1:34" ht="15.75" customHeight="1" x14ac:dyDescent="0.25">
      <c r="A179" s="2"/>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2"/>
      <c r="AB179" s="2"/>
      <c r="AC179" s="2"/>
      <c r="AD179" s="2"/>
      <c r="AE179" s="2"/>
      <c r="AF179" s="2"/>
      <c r="AG179" s="2"/>
      <c r="AH179" s="2"/>
    </row>
    <row r="180" spans="1:34" ht="15.75" customHeight="1" x14ac:dyDescent="0.25">
      <c r="A180" s="2"/>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2"/>
      <c r="AB180" s="2"/>
      <c r="AC180" s="2"/>
      <c r="AD180" s="2"/>
      <c r="AE180" s="2"/>
      <c r="AF180" s="2"/>
      <c r="AG180" s="2"/>
      <c r="AH180" s="2"/>
    </row>
    <row r="181" spans="1:34" ht="15.75" customHeight="1" x14ac:dyDescent="0.25">
      <c r="A181" s="2"/>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2"/>
      <c r="AB181" s="2"/>
      <c r="AC181" s="2"/>
      <c r="AD181" s="2"/>
      <c r="AE181" s="2"/>
      <c r="AF181" s="2"/>
      <c r="AG181" s="2"/>
      <c r="AH181" s="2"/>
    </row>
    <row r="182" spans="1:34" ht="15.75" customHeight="1" x14ac:dyDescent="0.25">
      <c r="A182" s="2"/>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2"/>
      <c r="AB182" s="2"/>
      <c r="AC182" s="2"/>
      <c r="AD182" s="2"/>
      <c r="AE182" s="2"/>
      <c r="AF182" s="2"/>
      <c r="AG182" s="2"/>
      <c r="AH182" s="2"/>
    </row>
    <row r="183" spans="1:34" ht="15.75" customHeight="1" x14ac:dyDescent="0.25">
      <c r="A183" s="2"/>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2"/>
      <c r="AB183" s="2"/>
      <c r="AC183" s="2"/>
      <c r="AD183" s="2"/>
      <c r="AE183" s="2"/>
      <c r="AF183" s="2"/>
      <c r="AG183" s="2"/>
      <c r="AH183" s="2"/>
    </row>
    <row r="184" spans="1:34" ht="15.75" customHeight="1" x14ac:dyDescent="0.25">
      <c r="A184" s="2"/>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2"/>
      <c r="AB184" s="2"/>
      <c r="AC184" s="2"/>
      <c r="AD184" s="2"/>
      <c r="AE184" s="2"/>
      <c r="AF184" s="2"/>
      <c r="AG184" s="2"/>
      <c r="AH184" s="2"/>
    </row>
    <row r="185" spans="1:34" ht="15.75" customHeight="1" x14ac:dyDescent="0.25">
      <c r="A185" s="2"/>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2"/>
      <c r="AB185" s="2"/>
      <c r="AC185" s="2"/>
      <c r="AD185" s="2"/>
      <c r="AE185" s="2"/>
      <c r="AF185" s="2"/>
      <c r="AG185" s="2"/>
      <c r="AH185" s="2"/>
    </row>
    <row r="186" spans="1:34" ht="15.75" customHeight="1" x14ac:dyDescent="0.25">
      <c r="A186" s="2"/>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2"/>
      <c r="AB186" s="2"/>
      <c r="AC186" s="2"/>
      <c r="AD186" s="2"/>
      <c r="AE186" s="2"/>
      <c r="AF186" s="2"/>
      <c r="AG186" s="2"/>
      <c r="AH186" s="2"/>
    </row>
    <row r="187" spans="1:34" ht="15.75" customHeight="1" x14ac:dyDescent="0.25">
      <c r="A187" s="2"/>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2"/>
      <c r="AB187" s="2"/>
      <c r="AC187" s="2"/>
      <c r="AD187" s="2"/>
      <c r="AE187" s="2"/>
      <c r="AF187" s="2"/>
      <c r="AG187" s="2"/>
      <c r="AH187" s="2"/>
    </row>
    <row r="188" spans="1:34" ht="15.75" customHeight="1" x14ac:dyDescent="0.25">
      <c r="A188" s="2"/>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2"/>
      <c r="AB188" s="2"/>
      <c r="AC188" s="2"/>
      <c r="AD188" s="2"/>
      <c r="AE188" s="2"/>
      <c r="AF188" s="2"/>
      <c r="AG188" s="2"/>
      <c r="AH188" s="2"/>
    </row>
    <row r="189" spans="1:34" ht="15.75" customHeight="1" x14ac:dyDescent="0.25">
      <c r="A189" s="2"/>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2"/>
      <c r="AB189" s="2"/>
      <c r="AC189" s="2"/>
      <c r="AD189" s="2"/>
      <c r="AE189" s="2"/>
      <c r="AF189" s="2"/>
      <c r="AG189" s="2"/>
      <c r="AH189" s="2"/>
    </row>
    <row r="190" spans="1:34" ht="15.75" customHeight="1" x14ac:dyDescent="0.25">
      <c r="A190" s="2"/>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2"/>
      <c r="AB190" s="2"/>
      <c r="AC190" s="2"/>
      <c r="AD190" s="2"/>
      <c r="AE190" s="2"/>
      <c r="AF190" s="2"/>
      <c r="AG190" s="2"/>
      <c r="AH190" s="2"/>
    </row>
    <row r="191" spans="1:34" ht="15.75" customHeight="1" x14ac:dyDescent="0.25">
      <c r="A191" s="2"/>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2"/>
      <c r="AB191" s="2"/>
      <c r="AC191" s="2"/>
      <c r="AD191" s="2"/>
      <c r="AE191" s="2"/>
      <c r="AF191" s="2"/>
      <c r="AG191" s="2"/>
      <c r="AH191" s="2"/>
    </row>
    <row r="192" spans="1:34" ht="15.75" customHeight="1" x14ac:dyDescent="0.25">
      <c r="A192" s="2"/>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2"/>
      <c r="AB192" s="2"/>
      <c r="AC192" s="2"/>
      <c r="AD192" s="2"/>
      <c r="AE192" s="2"/>
      <c r="AF192" s="2"/>
      <c r="AG192" s="2"/>
      <c r="AH192" s="2"/>
    </row>
    <row r="193" spans="1:34" ht="15.75" customHeight="1" x14ac:dyDescent="0.25">
      <c r="A193" s="2"/>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2"/>
      <c r="AB193" s="2"/>
      <c r="AC193" s="2"/>
      <c r="AD193" s="2"/>
      <c r="AE193" s="2"/>
      <c r="AF193" s="2"/>
      <c r="AG193" s="2"/>
      <c r="AH193" s="2"/>
    </row>
    <row r="194" spans="1:34" ht="15.75" customHeight="1" x14ac:dyDescent="0.25">
      <c r="A194" s="2"/>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2"/>
      <c r="AB194" s="2"/>
      <c r="AC194" s="2"/>
      <c r="AD194" s="2"/>
      <c r="AE194" s="2"/>
      <c r="AF194" s="2"/>
      <c r="AG194" s="2"/>
      <c r="AH194" s="2"/>
    </row>
    <row r="195" spans="1:34" ht="15.75" customHeight="1" x14ac:dyDescent="0.25">
      <c r="A195" s="2"/>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2"/>
      <c r="AB195" s="2"/>
      <c r="AC195" s="2"/>
      <c r="AD195" s="2"/>
      <c r="AE195" s="2"/>
      <c r="AF195" s="2"/>
      <c r="AG195" s="2"/>
      <c r="AH195" s="2"/>
    </row>
    <row r="196" spans="1:34" ht="15.75" customHeight="1" x14ac:dyDescent="0.25">
      <c r="A196" s="2"/>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2"/>
      <c r="AB196" s="2"/>
      <c r="AC196" s="2"/>
      <c r="AD196" s="2"/>
      <c r="AE196" s="2"/>
      <c r="AF196" s="2"/>
      <c r="AG196" s="2"/>
      <c r="AH196" s="2"/>
    </row>
    <row r="197" spans="1:34" ht="15.75" customHeight="1" x14ac:dyDescent="0.25">
      <c r="A197" s="2"/>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2"/>
      <c r="AB197" s="2"/>
      <c r="AC197" s="2"/>
      <c r="AD197" s="2"/>
      <c r="AE197" s="2"/>
      <c r="AF197" s="2"/>
      <c r="AG197" s="2"/>
      <c r="AH197" s="2"/>
    </row>
    <row r="198" spans="1:34" ht="15.75" customHeight="1" x14ac:dyDescent="0.25">
      <c r="A198" s="2"/>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2"/>
      <c r="AB198" s="2"/>
      <c r="AC198" s="2"/>
      <c r="AD198" s="2"/>
      <c r="AE198" s="2"/>
      <c r="AF198" s="2"/>
      <c r="AG198" s="2"/>
      <c r="AH198" s="2"/>
    </row>
    <row r="199" spans="1:34" ht="15.75" customHeight="1" x14ac:dyDescent="0.25">
      <c r="A199" s="2"/>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2"/>
      <c r="AB199" s="2"/>
      <c r="AC199" s="2"/>
      <c r="AD199" s="2"/>
      <c r="AE199" s="2"/>
      <c r="AF199" s="2"/>
      <c r="AG199" s="2"/>
      <c r="AH199" s="2"/>
    </row>
    <row r="200" spans="1:34" ht="15.75" customHeight="1" x14ac:dyDescent="0.25">
      <c r="A200" s="2"/>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2"/>
      <c r="AB200" s="2"/>
      <c r="AC200" s="2"/>
      <c r="AD200" s="2"/>
      <c r="AE200" s="2"/>
      <c r="AF200" s="2"/>
      <c r="AG200" s="2"/>
      <c r="AH200" s="2"/>
    </row>
    <row r="201" spans="1:34" ht="15.75" customHeight="1" x14ac:dyDescent="0.25">
      <c r="A201" s="2"/>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2"/>
      <c r="AB201" s="2"/>
      <c r="AC201" s="2"/>
      <c r="AD201" s="2"/>
      <c r="AE201" s="2"/>
      <c r="AF201" s="2"/>
      <c r="AG201" s="2"/>
      <c r="AH201" s="2"/>
    </row>
    <row r="202" spans="1:34" ht="15.75" customHeight="1" x14ac:dyDescent="0.25">
      <c r="A202" s="2"/>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2"/>
      <c r="AB202" s="2"/>
      <c r="AC202" s="2"/>
      <c r="AD202" s="2"/>
      <c r="AE202" s="2"/>
      <c r="AF202" s="2"/>
      <c r="AG202" s="2"/>
      <c r="AH202" s="2"/>
    </row>
    <row r="203" spans="1:34" ht="15.75" customHeight="1" x14ac:dyDescent="0.25">
      <c r="A203" s="2"/>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2"/>
      <c r="AB203" s="2"/>
      <c r="AC203" s="2"/>
      <c r="AD203" s="2"/>
      <c r="AE203" s="2"/>
      <c r="AF203" s="2"/>
      <c r="AG203" s="2"/>
      <c r="AH203" s="2"/>
    </row>
    <row r="204" spans="1:34" ht="15.75" customHeight="1" x14ac:dyDescent="0.25">
      <c r="A204" s="2"/>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2"/>
      <c r="AB204" s="2"/>
      <c r="AC204" s="2"/>
      <c r="AD204" s="2"/>
      <c r="AE204" s="2"/>
      <c r="AF204" s="2"/>
      <c r="AG204" s="2"/>
      <c r="AH204" s="2"/>
    </row>
    <row r="205" spans="1:34" ht="15.75" customHeight="1" x14ac:dyDescent="0.25">
      <c r="A205" s="2"/>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2"/>
      <c r="AB205" s="2"/>
      <c r="AC205" s="2"/>
      <c r="AD205" s="2"/>
      <c r="AE205" s="2"/>
      <c r="AF205" s="2"/>
      <c r="AG205" s="2"/>
      <c r="AH205" s="2"/>
    </row>
    <row r="206" spans="1:34" ht="15.75" customHeight="1" x14ac:dyDescent="0.25">
      <c r="A206" s="2"/>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2"/>
      <c r="AB206" s="2"/>
      <c r="AC206" s="2"/>
      <c r="AD206" s="2"/>
      <c r="AE206" s="2"/>
      <c r="AF206" s="2"/>
      <c r="AG206" s="2"/>
      <c r="AH206" s="2"/>
    </row>
    <row r="207" spans="1:34" ht="15.75" customHeight="1" x14ac:dyDescent="0.25">
      <c r="A207" s="2"/>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2"/>
      <c r="AB207" s="2"/>
      <c r="AC207" s="2"/>
      <c r="AD207" s="2"/>
      <c r="AE207" s="2"/>
      <c r="AF207" s="2"/>
      <c r="AG207" s="2"/>
      <c r="AH207" s="2"/>
    </row>
    <row r="208" spans="1:34" ht="15.75" customHeight="1" x14ac:dyDescent="0.25">
      <c r="A208" s="2"/>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2"/>
      <c r="AB208" s="2"/>
      <c r="AC208" s="2"/>
      <c r="AD208" s="2"/>
      <c r="AE208" s="2"/>
      <c r="AF208" s="2"/>
      <c r="AG208" s="2"/>
      <c r="AH208" s="2"/>
    </row>
    <row r="209" spans="1:34" ht="15.75" customHeight="1" x14ac:dyDescent="0.25">
      <c r="A209" s="2"/>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2"/>
      <c r="AB209" s="2"/>
      <c r="AC209" s="2"/>
      <c r="AD209" s="2"/>
      <c r="AE209" s="2"/>
      <c r="AF209" s="2"/>
      <c r="AG209" s="2"/>
      <c r="AH209" s="2"/>
    </row>
    <row r="210" spans="1:34" ht="15.75" customHeight="1" x14ac:dyDescent="0.25">
      <c r="A210" s="2"/>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2"/>
      <c r="AB210" s="2"/>
      <c r="AC210" s="2"/>
      <c r="AD210" s="2"/>
      <c r="AE210" s="2"/>
      <c r="AF210" s="2"/>
      <c r="AG210" s="2"/>
      <c r="AH210" s="2"/>
    </row>
    <row r="211" spans="1:34" ht="15.75" customHeight="1" x14ac:dyDescent="0.25">
      <c r="A211" s="2"/>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2"/>
      <c r="AB211" s="2"/>
      <c r="AC211" s="2"/>
      <c r="AD211" s="2"/>
      <c r="AE211" s="2"/>
      <c r="AF211" s="2"/>
      <c r="AG211" s="2"/>
      <c r="AH211" s="2"/>
    </row>
    <row r="212" spans="1:34" ht="15.75" customHeight="1" x14ac:dyDescent="0.25">
      <c r="A212" s="2"/>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2"/>
      <c r="AB212" s="2"/>
      <c r="AC212" s="2"/>
      <c r="AD212" s="2"/>
      <c r="AE212" s="2"/>
      <c r="AF212" s="2"/>
      <c r="AG212" s="2"/>
      <c r="AH212" s="2"/>
    </row>
    <row r="213" spans="1:34" ht="15.75" customHeight="1" x14ac:dyDescent="0.25">
      <c r="A213" s="2"/>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2"/>
      <c r="AB213" s="2"/>
      <c r="AC213" s="2"/>
      <c r="AD213" s="2"/>
      <c r="AE213" s="2"/>
      <c r="AF213" s="2"/>
      <c r="AG213" s="2"/>
      <c r="AH213" s="2"/>
    </row>
    <row r="214" spans="1:34" ht="15.75" customHeight="1" x14ac:dyDescent="0.25">
      <c r="A214" s="2"/>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2"/>
      <c r="AB214" s="2"/>
      <c r="AC214" s="2"/>
      <c r="AD214" s="2"/>
      <c r="AE214" s="2"/>
      <c r="AF214" s="2"/>
      <c r="AG214" s="2"/>
      <c r="AH214" s="2"/>
    </row>
    <row r="215" spans="1:34" ht="15.75" customHeight="1" x14ac:dyDescent="0.25">
      <c r="A215" s="2"/>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2"/>
      <c r="AB215" s="2"/>
      <c r="AC215" s="2"/>
      <c r="AD215" s="2"/>
      <c r="AE215" s="2"/>
      <c r="AF215" s="2"/>
      <c r="AG215" s="2"/>
      <c r="AH215" s="2"/>
    </row>
    <row r="216" spans="1:34" ht="15.75" customHeight="1" x14ac:dyDescent="0.25">
      <c r="A216" s="2"/>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2"/>
      <c r="AB216" s="2"/>
      <c r="AC216" s="2"/>
      <c r="AD216" s="2"/>
      <c r="AE216" s="2"/>
      <c r="AF216" s="2"/>
      <c r="AG216" s="2"/>
      <c r="AH216" s="2"/>
    </row>
    <row r="217" spans="1:34" ht="15.75" customHeight="1" x14ac:dyDescent="0.25">
      <c r="A217" s="2"/>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2"/>
      <c r="AB217" s="2"/>
      <c r="AC217" s="2"/>
      <c r="AD217" s="2"/>
      <c r="AE217" s="2"/>
      <c r="AF217" s="2"/>
      <c r="AG217" s="2"/>
      <c r="AH217" s="2"/>
    </row>
    <row r="218" spans="1:34" ht="15.75" customHeight="1" x14ac:dyDescent="0.25">
      <c r="A218" s="2"/>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2"/>
      <c r="AB218" s="2"/>
      <c r="AC218" s="2"/>
      <c r="AD218" s="2"/>
      <c r="AE218" s="2"/>
      <c r="AF218" s="2"/>
      <c r="AG218" s="2"/>
      <c r="AH218" s="2"/>
    </row>
    <row r="219" spans="1:34" ht="15.75" customHeight="1" x14ac:dyDescent="0.25">
      <c r="A219" s="2"/>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2"/>
      <c r="AB219" s="2"/>
      <c r="AC219" s="2"/>
      <c r="AD219" s="2"/>
      <c r="AE219" s="2"/>
      <c r="AF219" s="2"/>
      <c r="AG219" s="2"/>
      <c r="AH219" s="2"/>
    </row>
    <row r="220" spans="1:34" ht="15.75" customHeight="1" x14ac:dyDescent="0.25">
      <c r="A220" s="2"/>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2"/>
      <c r="AB220" s="2"/>
      <c r="AC220" s="2"/>
      <c r="AD220" s="2"/>
      <c r="AE220" s="2"/>
      <c r="AF220" s="2"/>
      <c r="AG220" s="2"/>
      <c r="AH220" s="2"/>
    </row>
    <row r="221" spans="1:34" ht="15.75" customHeight="1" x14ac:dyDescent="0.25">
      <c r="A221" s="2"/>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2"/>
      <c r="AB221" s="2"/>
      <c r="AC221" s="2"/>
      <c r="AD221" s="2"/>
      <c r="AE221" s="2"/>
      <c r="AF221" s="2"/>
      <c r="AG221" s="2"/>
      <c r="AH221" s="2"/>
    </row>
    <row r="222" spans="1:34" ht="15.75" customHeight="1" x14ac:dyDescent="0.25">
      <c r="A222" s="2"/>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2"/>
      <c r="AB222" s="2"/>
      <c r="AC222" s="2"/>
      <c r="AD222" s="2"/>
      <c r="AE222" s="2"/>
      <c r="AF222" s="2"/>
      <c r="AG222" s="2"/>
      <c r="AH222" s="2"/>
    </row>
    <row r="223" spans="1:34" ht="15.75" customHeight="1" x14ac:dyDescent="0.25">
      <c r="A223" s="2"/>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2"/>
      <c r="AB223" s="2"/>
      <c r="AC223" s="2"/>
      <c r="AD223" s="2"/>
      <c r="AE223" s="2"/>
      <c r="AF223" s="2"/>
      <c r="AG223" s="2"/>
      <c r="AH223" s="2"/>
    </row>
    <row r="224" spans="1:34" ht="15.75" customHeight="1" x14ac:dyDescent="0.25">
      <c r="A224" s="2"/>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2"/>
      <c r="AB224" s="2"/>
      <c r="AC224" s="2"/>
      <c r="AD224" s="2"/>
      <c r="AE224" s="2"/>
      <c r="AF224" s="2"/>
      <c r="AG224" s="2"/>
      <c r="AH224" s="2"/>
    </row>
    <row r="225" spans="1:34" ht="15.75" customHeight="1" x14ac:dyDescent="0.25">
      <c r="A225" s="2"/>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2"/>
      <c r="AB225" s="2"/>
      <c r="AC225" s="2"/>
      <c r="AD225" s="2"/>
      <c r="AE225" s="2"/>
      <c r="AF225" s="2"/>
      <c r="AG225" s="2"/>
      <c r="AH225" s="2"/>
    </row>
    <row r="226" spans="1:34" ht="15.75" customHeight="1" x14ac:dyDescent="0.25">
      <c r="A226" s="2"/>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2"/>
      <c r="AB226" s="2"/>
      <c r="AC226" s="2"/>
      <c r="AD226" s="2"/>
      <c r="AE226" s="2"/>
      <c r="AF226" s="2"/>
      <c r="AG226" s="2"/>
      <c r="AH226" s="2"/>
    </row>
    <row r="227" spans="1:34" ht="15.75" customHeight="1" x14ac:dyDescent="0.25">
      <c r="A227" s="2"/>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2"/>
      <c r="AB227" s="2"/>
      <c r="AC227" s="2"/>
      <c r="AD227" s="2"/>
      <c r="AE227" s="2"/>
      <c r="AF227" s="2"/>
      <c r="AG227" s="2"/>
      <c r="AH227" s="2"/>
    </row>
    <row r="228" spans="1:34" ht="15.75" customHeight="1" x14ac:dyDescent="0.25">
      <c r="A228" s="2"/>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2"/>
      <c r="AB228" s="2"/>
      <c r="AC228" s="2"/>
      <c r="AD228" s="2"/>
      <c r="AE228" s="2"/>
      <c r="AF228" s="2"/>
      <c r="AG228" s="2"/>
      <c r="AH228" s="2"/>
    </row>
    <row r="229" spans="1:34" ht="15.75" customHeight="1" x14ac:dyDescent="0.25">
      <c r="A229" s="2"/>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2"/>
      <c r="AB229" s="2"/>
      <c r="AC229" s="2"/>
      <c r="AD229" s="2"/>
      <c r="AE229" s="2"/>
      <c r="AF229" s="2"/>
      <c r="AG229" s="2"/>
      <c r="AH229" s="2"/>
    </row>
    <row r="230" spans="1:34" ht="15.75" customHeight="1" x14ac:dyDescent="0.25">
      <c r="A230" s="2"/>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2"/>
      <c r="AB230" s="2"/>
      <c r="AC230" s="2"/>
      <c r="AD230" s="2"/>
      <c r="AE230" s="2"/>
      <c r="AF230" s="2"/>
      <c r="AG230" s="2"/>
      <c r="AH230" s="2"/>
    </row>
    <row r="231" spans="1:34" ht="15.75" customHeight="1" x14ac:dyDescent="0.25">
      <c r="A231" s="2"/>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2"/>
      <c r="AB231" s="2"/>
      <c r="AC231" s="2"/>
      <c r="AD231" s="2"/>
      <c r="AE231" s="2"/>
      <c r="AF231" s="2"/>
      <c r="AG231" s="2"/>
      <c r="AH231" s="2"/>
    </row>
    <row r="232" spans="1:34" ht="15.75" customHeight="1" x14ac:dyDescent="0.25">
      <c r="A232" s="2"/>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2"/>
      <c r="AB232" s="2"/>
      <c r="AC232" s="2"/>
      <c r="AD232" s="2"/>
      <c r="AE232" s="2"/>
      <c r="AF232" s="2"/>
      <c r="AG232" s="2"/>
      <c r="AH232" s="2"/>
    </row>
    <row r="233" spans="1:34" ht="15.75" customHeight="1" x14ac:dyDescent="0.25">
      <c r="A233" s="2"/>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2"/>
      <c r="AB233" s="2"/>
      <c r="AC233" s="2"/>
      <c r="AD233" s="2"/>
      <c r="AE233" s="2"/>
      <c r="AF233" s="2"/>
      <c r="AG233" s="2"/>
      <c r="AH233" s="2"/>
    </row>
    <row r="234" spans="1:34" ht="15.75" customHeight="1" x14ac:dyDescent="0.25">
      <c r="A234" s="2"/>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2"/>
      <c r="AB234" s="2"/>
      <c r="AC234" s="2"/>
      <c r="AD234" s="2"/>
      <c r="AE234" s="2"/>
      <c r="AF234" s="2"/>
      <c r="AG234" s="2"/>
      <c r="AH234" s="2"/>
    </row>
    <row r="235" spans="1:34" ht="15.75" customHeight="1" x14ac:dyDescent="0.25">
      <c r="A235" s="2"/>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2"/>
      <c r="AB235" s="2"/>
      <c r="AC235" s="2"/>
      <c r="AD235" s="2"/>
      <c r="AE235" s="2"/>
      <c r="AF235" s="2"/>
      <c r="AG235" s="2"/>
      <c r="AH235" s="2"/>
    </row>
    <row r="236" spans="1:34" ht="15.75" customHeight="1" x14ac:dyDescent="0.25">
      <c r="A236" s="2"/>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2"/>
      <c r="AB236" s="2"/>
      <c r="AC236" s="2"/>
      <c r="AD236" s="2"/>
      <c r="AE236" s="2"/>
      <c r="AF236" s="2"/>
      <c r="AG236" s="2"/>
      <c r="AH236" s="2"/>
    </row>
    <row r="237" spans="1:34" ht="15.75" customHeight="1" x14ac:dyDescent="0.25">
      <c r="A237" s="2"/>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2"/>
      <c r="AB237" s="2"/>
      <c r="AC237" s="2"/>
      <c r="AD237" s="2"/>
      <c r="AE237" s="2"/>
      <c r="AF237" s="2"/>
      <c r="AG237" s="2"/>
      <c r="AH237" s="2"/>
    </row>
    <row r="238" spans="1:34" ht="15.75" customHeight="1" x14ac:dyDescent="0.25">
      <c r="A238" s="2"/>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2"/>
      <c r="AB238" s="2"/>
      <c r="AC238" s="2"/>
      <c r="AD238" s="2"/>
      <c r="AE238" s="2"/>
      <c r="AF238" s="2"/>
      <c r="AG238" s="2"/>
      <c r="AH238" s="2"/>
    </row>
    <row r="239" spans="1:34" ht="15.75" customHeight="1" x14ac:dyDescent="0.25">
      <c r="A239" s="2"/>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2"/>
      <c r="AB239" s="2"/>
      <c r="AC239" s="2"/>
      <c r="AD239" s="2"/>
      <c r="AE239" s="2"/>
      <c r="AF239" s="2"/>
      <c r="AG239" s="2"/>
      <c r="AH239" s="2"/>
    </row>
    <row r="240" spans="1:34" ht="15.75" customHeight="1" x14ac:dyDescent="0.25">
      <c r="A240" s="2"/>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2"/>
      <c r="AB240" s="2"/>
      <c r="AC240" s="2"/>
      <c r="AD240" s="2"/>
      <c r="AE240" s="2"/>
      <c r="AF240" s="2"/>
      <c r="AG240" s="2"/>
      <c r="AH240" s="2"/>
    </row>
    <row r="241" spans="1:34" ht="15.75" customHeight="1" x14ac:dyDescent="0.25">
      <c r="A241" s="2"/>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2"/>
      <c r="AB241" s="2"/>
      <c r="AC241" s="2"/>
      <c r="AD241" s="2"/>
      <c r="AE241" s="2"/>
      <c r="AF241" s="2"/>
      <c r="AG241" s="2"/>
      <c r="AH241" s="2"/>
    </row>
    <row r="242" spans="1:34" ht="15.75" customHeight="1" x14ac:dyDescent="0.25">
      <c r="A242" s="2"/>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2"/>
      <c r="AB242" s="2"/>
      <c r="AC242" s="2"/>
      <c r="AD242" s="2"/>
      <c r="AE242" s="2"/>
      <c r="AF242" s="2"/>
      <c r="AG242" s="2"/>
      <c r="AH242" s="2"/>
    </row>
    <row r="243" spans="1:34" ht="15.75" customHeight="1" x14ac:dyDescent="0.25">
      <c r="A243" s="2"/>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2"/>
      <c r="AB243" s="2"/>
      <c r="AC243" s="2"/>
      <c r="AD243" s="2"/>
      <c r="AE243" s="2"/>
      <c r="AF243" s="2"/>
      <c r="AG243" s="2"/>
      <c r="AH243" s="2"/>
    </row>
    <row r="244" spans="1:34" ht="15.75" customHeight="1" x14ac:dyDescent="0.25">
      <c r="A244" s="2"/>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2"/>
      <c r="AB244" s="2"/>
      <c r="AC244" s="2"/>
      <c r="AD244" s="2"/>
      <c r="AE244" s="2"/>
      <c r="AF244" s="2"/>
      <c r="AG244" s="2"/>
      <c r="AH244" s="2"/>
    </row>
    <row r="245" spans="1:34" ht="15.75" customHeight="1" x14ac:dyDescent="0.25">
      <c r="A245" s="2"/>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2"/>
      <c r="AB245" s="2"/>
      <c r="AC245" s="2"/>
      <c r="AD245" s="2"/>
      <c r="AE245" s="2"/>
      <c r="AF245" s="2"/>
      <c r="AG245" s="2"/>
      <c r="AH245" s="2"/>
    </row>
    <row r="246" spans="1:34" ht="15.75" customHeight="1" x14ac:dyDescent="0.25">
      <c r="A246" s="2"/>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2"/>
      <c r="AB246" s="2"/>
      <c r="AC246" s="2"/>
      <c r="AD246" s="2"/>
      <c r="AE246" s="2"/>
      <c r="AF246" s="2"/>
      <c r="AG246" s="2"/>
      <c r="AH246" s="2"/>
    </row>
    <row r="247" spans="1:34" ht="15.75" customHeight="1" x14ac:dyDescent="0.25">
      <c r="A247" s="2"/>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2"/>
      <c r="AB247" s="2"/>
      <c r="AC247" s="2"/>
      <c r="AD247" s="2"/>
      <c r="AE247" s="2"/>
      <c r="AF247" s="2"/>
      <c r="AG247" s="2"/>
      <c r="AH247" s="2"/>
    </row>
    <row r="248" spans="1:34" ht="15.75" customHeight="1" x14ac:dyDescent="0.25">
      <c r="A248" s="2"/>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2"/>
      <c r="AB248" s="2"/>
      <c r="AC248" s="2"/>
      <c r="AD248" s="2"/>
      <c r="AE248" s="2"/>
      <c r="AF248" s="2"/>
      <c r="AG248" s="2"/>
      <c r="AH248" s="2"/>
    </row>
    <row r="249" spans="1:34" ht="15.75" customHeight="1" x14ac:dyDescent="0.25">
      <c r="A249" s="2"/>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2"/>
      <c r="AB249" s="2"/>
      <c r="AC249" s="2"/>
      <c r="AD249" s="2"/>
      <c r="AE249" s="2"/>
      <c r="AF249" s="2"/>
      <c r="AG249" s="2"/>
      <c r="AH249" s="2"/>
    </row>
    <row r="250" spans="1:34" ht="15.75" customHeight="1" x14ac:dyDescent="0.25">
      <c r="A250" s="2"/>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2"/>
      <c r="AB250" s="2"/>
      <c r="AC250" s="2"/>
      <c r="AD250" s="2"/>
      <c r="AE250" s="2"/>
      <c r="AF250" s="2"/>
      <c r="AG250" s="2"/>
      <c r="AH250" s="2"/>
    </row>
    <row r="251" spans="1:34" ht="15.75" customHeight="1" x14ac:dyDescent="0.25">
      <c r="A251" s="2"/>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2"/>
      <c r="AB251" s="2"/>
      <c r="AC251" s="2"/>
      <c r="AD251" s="2"/>
      <c r="AE251" s="2"/>
      <c r="AF251" s="2"/>
      <c r="AG251" s="2"/>
      <c r="AH251" s="2"/>
    </row>
    <row r="252" spans="1:34" ht="15.75" customHeight="1" x14ac:dyDescent="0.25">
      <c r="A252" s="2"/>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2"/>
      <c r="AB252" s="2"/>
      <c r="AC252" s="2"/>
      <c r="AD252" s="2"/>
      <c r="AE252" s="2"/>
      <c r="AF252" s="2"/>
      <c r="AG252" s="2"/>
      <c r="AH252" s="2"/>
    </row>
    <row r="253" spans="1:34" ht="15.75" customHeight="1" x14ac:dyDescent="0.25">
      <c r="A253" s="2"/>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2"/>
      <c r="AB253" s="2"/>
      <c r="AC253" s="2"/>
      <c r="AD253" s="2"/>
      <c r="AE253" s="2"/>
      <c r="AF253" s="2"/>
      <c r="AG253" s="2"/>
      <c r="AH253" s="2"/>
    </row>
    <row r="254" spans="1:34" ht="15.75" customHeight="1" x14ac:dyDescent="0.25">
      <c r="A254" s="2"/>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2"/>
      <c r="AB254" s="2"/>
      <c r="AC254" s="2"/>
      <c r="AD254" s="2"/>
      <c r="AE254" s="2"/>
      <c r="AF254" s="2"/>
      <c r="AG254" s="2"/>
      <c r="AH254" s="2"/>
    </row>
    <row r="255" spans="1:34" ht="15.75" customHeight="1" x14ac:dyDescent="0.25">
      <c r="A255" s="2"/>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2"/>
      <c r="AB255" s="2"/>
      <c r="AC255" s="2"/>
      <c r="AD255" s="2"/>
      <c r="AE255" s="2"/>
      <c r="AF255" s="2"/>
      <c r="AG255" s="2"/>
      <c r="AH255" s="2"/>
    </row>
    <row r="256" spans="1:34" ht="15.75" customHeight="1" x14ac:dyDescent="0.25">
      <c r="A256" s="2"/>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2"/>
      <c r="AB256" s="2"/>
      <c r="AC256" s="2"/>
      <c r="AD256" s="2"/>
      <c r="AE256" s="2"/>
      <c r="AF256" s="2"/>
      <c r="AG256" s="2"/>
      <c r="AH256" s="2"/>
    </row>
    <row r="257" spans="1:34" ht="15.75" customHeight="1" x14ac:dyDescent="0.25">
      <c r="A257" s="2"/>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2"/>
      <c r="AB257" s="2"/>
      <c r="AC257" s="2"/>
      <c r="AD257" s="2"/>
      <c r="AE257" s="2"/>
      <c r="AF257" s="2"/>
      <c r="AG257" s="2"/>
      <c r="AH257" s="2"/>
    </row>
    <row r="258" spans="1:34" ht="15.75" customHeight="1" x14ac:dyDescent="0.25">
      <c r="A258" s="2"/>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2"/>
      <c r="AB258" s="2"/>
      <c r="AC258" s="2"/>
      <c r="AD258" s="2"/>
      <c r="AE258" s="2"/>
      <c r="AF258" s="2"/>
      <c r="AG258" s="2"/>
      <c r="AH258" s="2"/>
    </row>
    <row r="259" spans="1:34" ht="15.75" customHeight="1" x14ac:dyDescent="0.25">
      <c r="A259" s="2"/>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2"/>
      <c r="AB259" s="2"/>
      <c r="AC259" s="2"/>
      <c r="AD259" s="2"/>
      <c r="AE259" s="2"/>
      <c r="AF259" s="2"/>
      <c r="AG259" s="2"/>
      <c r="AH259" s="2"/>
    </row>
    <row r="260" spans="1:34" ht="15.75" customHeight="1" x14ac:dyDescent="0.25">
      <c r="A260" s="2"/>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2"/>
      <c r="AB260" s="2"/>
      <c r="AC260" s="2"/>
      <c r="AD260" s="2"/>
      <c r="AE260" s="2"/>
      <c r="AF260" s="2"/>
      <c r="AG260" s="2"/>
      <c r="AH260" s="2"/>
    </row>
    <row r="261" spans="1:34" ht="15.75" customHeight="1" x14ac:dyDescent="0.25">
      <c r="A261" s="2"/>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2"/>
      <c r="AB261" s="2"/>
      <c r="AC261" s="2"/>
      <c r="AD261" s="2"/>
      <c r="AE261" s="2"/>
      <c r="AF261" s="2"/>
      <c r="AG261" s="2"/>
      <c r="AH261" s="2"/>
    </row>
    <row r="262" spans="1:34" ht="15.75" customHeight="1" x14ac:dyDescent="0.25">
      <c r="A262" s="2"/>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2"/>
      <c r="AB262" s="2"/>
      <c r="AC262" s="2"/>
      <c r="AD262" s="2"/>
      <c r="AE262" s="2"/>
      <c r="AF262" s="2"/>
      <c r="AG262" s="2"/>
      <c r="AH262" s="2"/>
    </row>
    <row r="263" spans="1:34" ht="15.75" customHeight="1" x14ac:dyDescent="0.25">
      <c r="A263" s="2"/>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2"/>
      <c r="AB263" s="2"/>
      <c r="AC263" s="2"/>
      <c r="AD263" s="2"/>
      <c r="AE263" s="2"/>
      <c r="AF263" s="2"/>
      <c r="AG263" s="2"/>
      <c r="AH263" s="2"/>
    </row>
    <row r="264" spans="1:34" ht="15.75" customHeight="1" x14ac:dyDescent="0.25">
      <c r="A264" s="2"/>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2"/>
      <c r="AB264" s="2"/>
      <c r="AC264" s="2"/>
      <c r="AD264" s="2"/>
      <c r="AE264" s="2"/>
      <c r="AF264" s="2"/>
      <c r="AG264" s="2"/>
      <c r="AH264" s="2"/>
    </row>
    <row r="265" spans="1:34" ht="15.75" customHeight="1" x14ac:dyDescent="0.25">
      <c r="A265" s="2"/>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2"/>
      <c r="AB265" s="2"/>
      <c r="AC265" s="2"/>
      <c r="AD265" s="2"/>
      <c r="AE265" s="2"/>
      <c r="AF265" s="2"/>
      <c r="AG265" s="2"/>
      <c r="AH265" s="2"/>
    </row>
    <row r="266" spans="1:34" ht="15.75" customHeight="1" x14ac:dyDescent="0.25">
      <c r="A266" s="2"/>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2"/>
      <c r="AB266" s="2"/>
      <c r="AC266" s="2"/>
      <c r="AD266" s="2"/>
      <c r="AE266" s="2"/>
      <c r="AF266" s="2"/>
      <c r="AG266" s="2"/>
      <c r="AH266" s="2"/>
    </row>
    <row r="267" spans="1:34" ht="15.75" customHeight="1" x14ac:dyDescent="0.25">
      <c r="A267" s="2"/>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2"/>
      <c r="AB267" s="2"/>
      <c r="AC267" s="2"/>
      <c r="AD267" s="2"/>
      <c r="AE267" s="2"/>
      <c r="AF267" s="2"/>
      <c r="AG267" s="2"/>
      <c r="AH267" s="2"/>
    </row>
    <row r="268" spans="1:34" ht="15.75" customHeight="1" x14ac:dyDescent="0.25">
      <c r="A268" s="2"/>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2"/>
      <c r="AB268" s="2"/>
      <c r="AC268" s="2"/>
      <c r="AD268" s="2"/>
      <c r="AE268" s="2"/>
      <c r="AF268" s="2"/>
      <c r="AG268" s="2"/>
      <c r="AH268" s="2"/>
    </row>
    <row r="269" spans="1:34" ht="15.75" customHeight="1" x14ac:dyDescent="0.25">
      <c r="A269" s="2"/>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2"/>
      <c r="AB269" s="2"/>
      <c r="AC269" s="2"/>
      <c r="AD269" s="2"/>
      <c r="AE269" s="2"/>
      <c r="AF269" s="2"/>
      <c r="AG269" s="2"/>
      <c r="AH269" s="2"/>
    </row>
    <row r="270" spans="1:34" ht="15.75" customHeight="1" x14ac:dyDescent="0.25">
      <c r="A270" s="2"/>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2"/>
      <c r="AB270" s="2"/>
      <c r="AC270" s="2"/>
      <c r="AD270" s="2"/>
      <c r="AE270" s="2"/>
      <c r="AF270" s="2"/>
      <c r="AG270" s="2"/>
      <c r="AH270" s="2"/>
    </row>
    <row r="271" spans="1:34" ht="15.75" customHeight="1" x14ac:dyDescent="0.25">
      <c r="A271" s="2"/>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2"/>
      <c r="AB271" s="2"/>
      <c r="AC271" s="2"/>
      <c r="AD271" s="2"/>
      <c r="AE271" s="2"/>
      <c r="AF271" s="2"/>
      <c r="AG271" s="2"/>
      <c r="AH271" s="2"/>
    </row>
    <row r="272" spans="1:34" ht="15.75" customHeight="1" x14ac:dyDescent="0.25">
      <c r="A272" s="2"/>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2"/>
      <c r="AB272" s="2"/>
      <c r="AC272" s="2"/>
      <c r="AD272" s="2"/>
      <c r="AE272" s="2"/>
      <c r="AF272" s="2"/>
      <c r="AG272" s="2"/>
      <c r="AH272" s="2"/>
    </row>
    <row r="273" spans="1:34" ht="15.75" customHeight="1" x14ac:dyDescent="0.25">
      <c r="A273" s="2"/>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2"/>
      <c r="AB273" s="2"/>
      <c r="AC273" s="2"/>
      <c r="AD273" s="2"/>
      <c r="AE273" s="2"/>
      <c r="AF273" s="2"/>
      <c r="AG273" s="2"/>
      <c r="AH273" s="2"/>
    </row>
    <row r="274" spans="1:34" ht="15.75" customHeight="1" x14ac:dyDescent="0.25">
      <c r="A274" s="2"/>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2"/>
      <c r="AB274" s="2"/>
      <c r="AC274" s="2"/>
      <c r="AD274" s="2"/>
      <c r="AE274" s="2"/>
      <c r="AF274" s="2"/>
      <c r="AG274" s="2"/>
      <c r="AH274" s="2"/>
    </row>
    <row r="275" spans="1:34" ht="15.75" customHeight="1" x14ac:dyDescent="0.25">
      <c r="A275" s="2"/>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2"/>
      <c r="AB275" s="2"/>
      <c r="AC275" s="2"/>
      <c r="AD275" s="2"/>
      <c r="AE275" s="2"/>
      <c r="AF275" s="2"/>
      <c r="AG275" s="2"/>
      <c r="AH275" s="2"/>
    </row>
    <row r="276" spans="1:34" ht="15.75" customHeight="1" x14ac:dyDescent="0.25">
      <c r="A276" s="2"/>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2"/>
      <c r="AB276" s="2"/>
      <c r="AC276" s="2"/>
      <c r="AD276" s="2"/>
      <c r="AE276" s="2"/>
      <c r="AF276" s="2"/>
      <c r="AG276" s="2"/>
      <c r="AH276" s="2"/>
    </row>
    <row r="277" spans="1:34" ht="15.75" customHeight="1" x14ac:dyDescent="0.25">
      <c r="A277" s="2"/>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2"/>
      <c r="AB277" s="2"/>
      <c r="AC277" s="2"/>
      <c r="AD277" s="2"/>
      <c r="AE277" s="2"/>
      <c r="AF277" s="2"/>
      <c r="AG277" s="2"/>
      <c r="AH277" s="2"/>
    </row>
    <row r="278" spans="1:34" ht="15.75" customHeight="1" x14ac:dyDescent="0.25">
      <c r="A278" s="2"/>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2"/>
      <c r="AB278" s="2"/>
      <c r="AC278" s="2"/>
      <c r="AD278" s="2"/>
      <c r="AE278" s="2"/>
      <c r="AF278" s="2"/>
      <c r="AG278" s="2"/>
      <c r="AH278" s="2"/>
    </row>
    <row r="279" spans="1:34" ht="15.75" customHeight="1" x14ac:dyDescent="0.25">
      <c r="A279" s="2"/>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2"/>
      <c r="AB279" s="2"/>
      <c r="AC279" s="2"/>
      <c r="AD279" s="2"/>
      <c r="AE279" s="2"/>
      <c r="AF279" s="2"/>
      <c r="AG279" s="2"/>
      <c r="AH279" s="2"/>
    </row>
    <row r="280" spans="1:34" ht="15.75" customHeight="1" x14ac:dyDescent="0.25">
      <c r="A280" s="2"/>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2"/>
      <c r="AB280" s="2"/>
      <c r="AC280" s="2"/>
      <c r="AD280" s="2"/>
      <c r="AE280" s="2"/>
      <c r="AF280" s="2"/>
      <c r="AG280" s="2"/>
      <c r="AH280" s="2"/>
    </row>
    <row r="281" spans="1:34" ht="15.75" customHeight="1" x14ac:dyDescent="0.25">
      <c r="A281" s="2"/>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2"/>
      <c r="AB281" s="2"/>
      <c r="AC281" s="2"/>
      <c r="AD281" s="2"/>
      <c r="AE281" s="2"/>
      <c r="AF281" s="2"/>
      <c r="AG281" s="2"/>
      <c r="AH281" s="2"/>
    </row>
    <row r="282" spans="1:34" ht="15.75" customHeight="1" x14ac:dyDescent="0.25">
      <c r="A282" s="2"/>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2"/>
      <c r="AB282" s="2"/>
      <c r="AC282" s="2"/>
      <c r="AD282" s="2"/>
      <c r="AE282" s="2"/>
      <c r="AF282" s="2"/>
      <c r="AG282" s="2"/>
      <c r="AH282" s="2"/>
    </row>
    <row r="283" spans="1:34" ht="15.75" customHeight="1" x14ac:dyDescent="0.25">
      <c r="A283" s="2"/>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2"/>
      <c r="AB283" s="2"/>
      <c r="AC283" s="2"/>
      <c r="AD283" s="2"/>
      <c r="AE283" s="2"/>
      <c r="AF283" s="2"/>
      <c r="AG283" s="2"/>
      <c r="AH283" s="2"/>
    </row>
    <row r="284" spans="1:34" ht="15.75" customHeight="1" x14ac:dyDescent="0.25">
      <c r="A284" s="2"/>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2"/>
      <c r="AB284" s="2"/>
      <c r="AC284" s="2"/>
      <c r="AD284" s="2"/>
      <c r="AE284" s="2"/>
      <c r="AF284" s="2"/>
      <c r="AG284" s="2"/>
      <c r="AH284" s="2"/>
    </row>
    <row r="285" spans="1:34" ht="15.75" customHeight="1" x14ac:dyDescent="0.25">
      <c r="A285" s="2"/>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2"/>
      <c r="AB285" s="2"/>
      <c r="AC285" s="2"/>
      <c r="AD285" s="2"/>
      <c r="AE285" s="2"/>
      <c r="AF285" s="2"/>
      <c r="AG285" s="2"/>
      <c r="AH285" s="2"/>
    </row>
    <row r="286" spans="1:34" ht="15.75" customHeight="1" x14ac:dyDescent="0.25">
      <c r="A286" s="2"/>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2"/>
      <c r="AB286" s="2"/>
      <c r="AC286" s="2"/>
      <c r="AD286" s="2"/>
      <c r="AE286" s="2"/>
      <c r="AF286" s="2"/>
      <c r="AG286" s="2"/>
      <c r="AH286" s="2"/>
    </row>
    <row r="287" spans="1:34" ht="15.75" customHeight="1" x14ac:dyDescent="0.25">
      <c r="A287" s="2"/>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2"/>
      <c r="AB287" s="2"/>
      <c r="AC287" s="2"/>
      <c r="AD287" s="2"/>
      <c r="AE287" s="2"/>
      <c r="AF287" s="2"/>
      <c r="AG287" s="2"/>
      <c r="AH287" s="2"/>
    </row>
    <row r="288" spans="1:34" ht="15.75" customHeight="1" x14ac:dyDescent="0.25">
      <c r="A288" s="2"/>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2"/>
      <c r="AB288" s="2"/>
      <c r="AC288" s="2"/>
      <c r="AD288" s="2"/>
      <c r="AE288" s="2"/>
      <c r="AF288" s="2"/>
      <c r="AG288" s="2"/>
      <c r="AH288" s="2"/>
    </row>
    <row r="289" spans="1:34" ht="15.75" customHeight="1" x14ac:dyDescent="0.25">
      <c r="A289" s="2"/>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2"/>
      <c r="AB289" s="2"/>
      <c r="AC289" s="2"/>
      <c r="AD289" s="2"/>
      <c r="AE289" s="2"/>
      <c r="AF289" s="2"/>
      <c r="AG289" s="2"/>
      <c r="AH289" s="2"/>
    </row>
    <row r="290" spans="1:34" ht="15.75" customHeight="1" x14ac:dyDescent="0.25">
      <c r="A290" s="2"/>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2"/>
      <c r="AB290" s="2"/>
      <c r="AC290" s="2"/>
      <c r="AD290" s="2"/>
      <c r="AE290" s="2"/>
      <c r="AF290" s="2"/>
      <c r="AG290" s="2"/>
      <c r="AH290" s="2"/>
    </row>
    <row r="291" spans="1:34" ht="15.75" customHeight="1" x14ac:dyDescent="0.25">
      <c r="A291" s="2"/>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2"/>
      <c r="AB291" s="2"/>
      <c r="AC291" s="2"/>
      <c r="AD291" s="2"/>
      <c r="AE291" s="2"/>
      <c r="AF291" s="2"/>
      <c r="AG291" s="2"/>
      <c r="AH291" s="2"/>
    </row>
    <row r="292" spans="1:34" ht="15.75" customHeight="1" x14ac:dyDescent="0.25">
      <c r="A292" s="2"/>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2"/>
      <c r="AB292" s="2"/>
      <c r="AC292" s="2"/>
      <c r="AD292" s="2"/>
      <c r="AE292" s="2"/>
      <c r="AF292" s="2"/>
      <c r="AG292" s="2"/>
      <c r="AH292" s="2"/>
    </row>
    <row r="293" spans="1:34" ht="15.75" customHeight="1" x14ac:dyDescent="0.25">
      <c r="A293" s="2"/>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2"/>
      <c r="AB293" s="2"/>
      <c r="AC293" s="2"/>
      <c r="AD293" s="2"/>
      <c r="AE293" s="2"/>
      <c r="AF293" s="2"/>
      <c r="AG293" s="2"/>
      <c r="AH293" s="2"/>
    </row>
    <row r="294" spans="1:34" ht="15.75" customHeight="1" x14ac:dyDescent="0.25">
      <c r="A294" s="2"/>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2"/>
      <c r="AB294" s="2"/>
      <c r="AC294" s="2"/>
      <c r="AD294" s="2"/>
      <c r="AE294" s="2"/>
      <c r="AF294" s="2"/>
      <c r="AG294" s="2"/>
      <c r="AH294" s="2"/>
    </row>
    <row r="295" spans="1:34" ht="15.75" customHeight="1" x14ac:dyDescent="0.25">
      <c r="A295" s="2"/>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2"/>
      <c r="AB295" s="2"/>
      <c r="AC295" s="2"/>
      <c r="AD295" s="2"/>
      <c r="AE295" s="2"/>
      <c r="AF295" s="2"/>
      <c r="AG295" s="2"/>
      <c r="AH295" s="2"/>
    </row>
    <row r="296" spans="1:34" ht="15.75" customHeight="1" x14ac:dyDescent="0.25">
      <c r="A296" s="2"/>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2"/>
      <c r="AB296" s="2"/>
      <c r="AC296" s="2"/>
      <c r="AD296" s="2"/>
      <c r="AE296" s="2"/>
      <c r="AF296" s="2"/>
      <c r="AG296" s="2"/>
      <c r="AH296" s="2"/>
    </row>
    <row r="297" spans="1:34" ht="15.75" customHeight="1" x14ac:dyDescent="0.25">
      <c r="A297" s="2"/>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2"/>
      <c r="AB297" s="2"/>
      <c r="AC297" s="2"/>
      <c r="AD297" s="2"/>
      <c r="AE297" s="2"/>
      <c r="AF297" s="2"/>
      <c r="AG297" s="2"/>
      <c r="AH297" s="2"/>
    </row>
    <row r="298" spans="1:34" ht="15.75" customHeight="1" x14ac:dyDescent="0.25">
      <c r="A298" s="2"/>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2"/>
      <c r="AB298" s="2"/>
      <c r="AC298" s="2"/>
      <c r="AD298" s="2"/>
      <c r="AE298" s="2"/>
      <c r="AF298" s="2"/>
      <c r="AG298" s="2"/>
      <c r="AH298" s="2"/>
    </row>
    <row r="299" spans="1:34" ht="15.75" customHeight="1" x14ac:dyDescent="0.25">
      <c r="A299" s="2"/>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2"/>
      <c r="AB299" s="2"/>
      <c r="AC299" s="2"/>
      <c r="AD299" s="2"/>
      <c r="AE299" s="2"/>
      <c r="AF299" s="2"/>
      <c r="AG299" s="2"/>
      <c r="AH299" s="2"/>
    </row>
    <row r="300" spans="1:34" ht="15.75" customHeight="1" x14ac:dyDescent="0.25">
      <c r="A300" s="2"/>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2"/>
      <c r="AB300" s="2"/>
      <c r="AC300" s="2"/>
      <c r="AD300" s="2"/>
      <c r="AE300" s="2"/>
      <c r="AF300" s="2"/>
      <c r="AG300" s="2"/>
      <c r="AH300" s="2"/>
    </row>
    <row r="301" spans="1:34" ht="15.75" customHeight="1" x14ac:dyDescent="0.25">
      <c r="A301" s="2"/>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2"/>
      <c r="AB301" s="2"/>
      <c r="AC301" s="2"/>
      <c r="AD301" s="2"/>
      <c r="AE301" s="2"/>
      <c r="AF301" s="2"/>
      <c r="AG301" s="2"/>
      <c r="AH301" s="2"/>
    </row>
    <row r="302" spans="1:34" ht="15.75" customHeight="1" x14ac:dyDescent="0.25">
      <c r="A302" s="2"/>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2"/>
      <c r="AB302" s="2"/>
      <c r="AC302" s="2"/>
      <c r="AD302" s="2"/>
      <c r="AE302" s="2"/>
      <c r="AF302" s="2"/>
      <c r="AG302" s="2"/>
      <c r="AH302" s="2"/>
    </row>
    <row r="303" spans="1:34" ht="15.75" customHeight="1" x14ac:dyDescent="0.25">
      <c r="A303" s="2"/>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2"/>
      <c r="AB303" s="2"/>
      <c r="AC303" s="2"/>
      <c r="AD303" s="2"/>
      <c r="AE303" s="2"/>
      <c r="AF303" s="2"/>
      <c r="AG303" s="2"/>
      <c r="AH303" s="2"/>
    </row>
    <row r="304" spans="1:34" ht="15.75" customHeight="1" x14ac:dyDescent="0.25">
      <c r="A304" s="2"/>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2"/>
      <c r="AB304" s="2"/>
      <c r="AC304" s="2"/>
      <c r="AD304" s="2"/>
      <c r="AE304" s="2"/>
      <c r="AF304" s="2"/>
      <c r="AG304" s="2"/>
      <c r="AH304" s="2"/>
    </row>
    <row r="305" spans="1:34" ht="15.75" customHeight="1" x14ac:dyDescent="0.25">
      <c r="A305" s="2"/>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2"/>
      <c r="AB305" s="2"/>
      <c r="AC305" s="2"/>
      <c r="AD305" s="2"/>
      <c r="AE305" s="2"/>
      <c r="AF305" s="2"/>
      <c r="AG305" s="2"/>
      <c r="AH305" s="2"/>
    </row>
    <row r="306" spans="1:34" ht="15.75" customHeight="1" x14ac:dyDescent="0.25">
      <c r="A306" s="2"/>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2"/>
      <c r="AB306" s="2"/>
      <c r="AC306" s="2"/>
      <c r="AD306" s="2"/>
      <c r="AE306" s="2"/>
      <c r="AF306" s="2"/>
      <c r="AG306" s="2"/>
      <c r="AH306" s="2"/>
    </row>
    <row r="307" spans="1:34" ht="15.75" customHeight="1" x14ac:dyDescent="0.25">
      <c r="A307" s="2"/>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2"/>
      <c r="AB307" s="2"/>
      <c r="AC307" s="2"/>
      <c r="AD307" s="2"/>
      <c r="AE307" s="2"/>
      <c r="AF307" s="2"/>
      <c r="AG307" s="2"/>
      <c r="AH307" s="2"/>
    </row>
    <row r="308" spans="1:34" ht="15.75" customHeight="1" x14ac:dyDescent="0.25">
      <c r="A308" s="2"/>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2"/>
      <c r="AB308" s="2"/>
      <c r="AC308" s="2"/>
      <c r="AD308" s="2"/>
      <c r="AE308" s="2"/>
      <c r="AF308" s="2"/>
      <c r="AG308" s="2"/>
      <c r="AH308" s="2"/>
    </row>
    <row r="309" spans="1:34" ht="15.75" customHeight="1" x14ac:dyDescent="0.25">
      <c r="A309" s="2"/>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2"/>
      <c r="AB309" s="2"/>
      <c r="AC309" s="2"/>
      <c r="AD309" s="2"/>
      <c r="AE309" s="2"/>
      <c r="AF309" s="2"/>
      <c r="AG309" s="2"/>
      <c r="AH309" s="2"/>
    </row>
    <row r="310" spans="1:34" ht="15.75" customHeight="1" x14ac:dyDescent="0.25">
      <c r="A310" s="2"/>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2"/>
      <c r="AB310" s="2"/>
      <c r="AC310" s="2"/>
      <c r="AD310" s="2"/>
      <c r="AE310" s="2"/>
      <c r="AF310" s="2"/>
      <c r="AG310" s="2"/>
      <c r="AH310" s="2"/>
    </row>
    <row r="311" spans="1:34" ht="15.75" customHeight="1" x14ac:dyDescent="0.25">
      <c r="A311" s="2"/>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2"/>
      <c r="AB311" s="2"/>
      <c r="AC311" s="2"/>
      <c r="AD311" s="2"/>
      <c r="AE311" s="2"/>
      <c r="AF311" s="2"/>
      <c r="AG311" s="2"/>
      <c r="AH311" s="2"/>
    </row>
    <row r="312" spans="1:34" ht="15.75" customHeight="1" x14ac:dyDescent="0.25">
      <c r="A312" s="2"/>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2"/>
      <c r="AB312" s="2"/>
      <c r="AC312" s="2"/>
      <c r="AD312" s="2"/>
      <c r="AE312" s="2"/>
      <c r="AF312" s="2"/>
      <c r="AG312" s="2"/>
      <c r="AH312" s="2"/>
    </row>
    <row r="313" spans="1:34" ht="15.75" customHeight="1" x14ac:dyDescent="0.25">
      <c r="A313" s="2"/>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2"/>
      <c r="AB313" s="2"/>
      <c r="AC313" s="2"/>
      <c r="AD313" s="2"/>
      <c r="AE313" s="2"/>
      <c r="AF313" s="2"/>
      <c r="AG313" s="2"/>
      <c r="AH313" s="2"/>
    </row>
    <row r="314" spans="1:34" ht="15.75" customHeight="1" x14ac:dyDescent="0.25">
      <c r="A314" s="2"/>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2"/>
      <c r="AB314" s="2"/>
      <c r="AC314" s="2"/>
      <c r="AD314" s="2"/>
      <c r="AE314" s="2"/>
      <c r="AF314" s="2"/>
      <c r="AG314" s="2"/>
      <c r="AH314" s="2"/>
    </row>
    <row r="315" spans="1:34" ht="15.75" customHeight="1" x14ac:dyDescent="0.25">
      <c r="A315" s="2"/>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2"/>
      <c r="AB315" s="2"/>
      <c r="AC315" s="2"/>
      <c r="AD315" s="2"/>
      <c r="AE315" s="2"/>
      <c r="AF315" s="2"/>
      <c r="AG315" s="2"/>
      <c r="AH315" s="2"/>
    </row>
    <row r="316" spans="1:34" ht="15.75" customHeight="1" x14ac:dyDescent="0.25">
      <c r="A316" s="2"/>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2"/>
      <c r="AB316" s="2"/>
      <c r="AC316" s="2"/>
      <c r="AD316" s="2"/>
      <c r="AE316" s="2"/>
      <c r="AF316" s="2"/>
      <c r="AG316" s="2"/>
      <c r="AH316" s="2"/>
    </row>
    <row r="317" spans="1:34" ht="15.75" customHeight="1" x14ac:dyDescent="0.25">
      <c r="A317" s="2"/>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2"/>
      <c r="AB317" s="2"/>
      <c r="AC317" s="2"/>
      <c r="AD317" s="2"/>
      <c r="AE317" s="2"/>
      <c r="AF317" s="2"/>
      <c r="AG317" s="2"/>
      <c r="AH317" s="2"/>
    </row>
    <row r="318" spans="1:34" ht="15.75" customHeight="1" x14ac:dyDescent="0.25">
      <c r="A318" s="2"/>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2"/>
      <c r="AB318" s="2"/>
      <c r="AC318" s="2"/>
      <c r="AD318" s="2"/>
      <c r="AE318" s="2"/>
      <c r="AF318" s="2"/>
      <c r="AG318" s="2"/>
      <c r="AH318" s="2"/>
    </row>
    <row r="319" spans="1:34" ht="15.75" customHeight="1" x14ac:dyDescent="0.25">
      <c r="A319" s="2"/>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2"/>
      <c r="AB319" s="2"/>
      <c r="AC319" s="2"/>
      <c r="AD319" s="2"/>
      <c r="AE319" s="2"/>
      <c r="AF319" s="2"/>
      <c r="AG319" s="2"/>
      <c r="AH319" s="2"/>
    </row>
    <row r="320" spans="1:34" ht="15.75" customHeight="1" x14ac:dyDescent="0.25">
      <c r="A320" s="2"/>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2"/>
      <c r="AB320" s="2"/>
      <c r="AC320" s="2"/>
      <c r="AD320" s="2"/>
      <c r="AE320" s="2"/>
      <c r="AF320" s="2"/>
      <c r="AG320" s="2"/>
      <c r="AH320" s="2"/>
    </row>
    <row r="321" spans="1:34" ht="15.75" customHeight="1" x14ac:dyDescent="0.25">
      <c r="A321" s="2"/>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2"/>
      <c r="AB321" s="2"/>
      <c r="AC321" s="2"/>
      <c r="AD321" s="2"/>
      <c r="AE321" s="2"/>
      <c r="AF321" s="2"/>
      <c r="AG321" s="2"/>
      <c r="AH321" s="2"/>
    </row>
    <row r="322" spans="1:34" ht="15.75" customHeight="1" x14ac:dyDescent="0.25">
      <c r="A322" s="2"/>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2"/>
      <c r="AB322" s="2"/>
      <c r="AC322" s="2"/>
      <c r="AD322" s="2"/>
      <c r="AE322" s="2"/>
      <c r="AF322" s="2"/>
      <c r="AG322" s="2"/>
      <c r="AH322" s="2"/>
    </row>
    <row r="323" spans="1:34" ht="15.75" customHeight="1" x14ac:dyDescent="0.25">
      <c r="A323" s="2"/>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2"/>
      <c r="AB323" s="2"/>
      <c r="AC323" s="2"/>
      <c r="AD323" s="2"/>
      <c r="AE323" s="2"/>
      <c r="AF323" s="2"/>
      <c r="AG323" s="2"/>
      <c r="AH323" s="2"/>
    </row>
    <row r="324" spans="1:34" ht="15.75" customHeight="1" x14ac:dyDescent="0.25">
      <c r="A324" s="2"/>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2"/>
      <c r="AB324" s="2"/>
      <c r="AC324" s="2"/>
      <c r="AD324" s="2"/>
      <c r="AE324" s="2"/>
      <c r="AF324" s="2"/>
      <c r="AG324" s="2"/>
      <c r="AH324" s="2"/>
    </row>
    <row r="325" spans="1:34" ht="15.75" customHeight="1" x14ac:dyDescent="0.25">
      <c r="A325" s="2"/>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2"/>
      <c r="AB325" s="2"/>
      <c r="AC325" s="2"/>
      <c r="AD325" s="2"/>
      <c r="AE325" s="2"/>
      <c r="AF325" s="2"/>
      <c r="AG325" s="2"/>
      <c r="AH325" s="2"/>
    </row>
    <row r="326" spans="1:34" ht="15.75" customHeight="1" x14ac:dyDescent="0.25">
      <c r="A326" s="2"/>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2"/>
      <c r="AB326" s="2"/>
      <c r="AC326" s="2"/>
      <c r="AD326" s="2"/>
      <c r="AE326" s="2"/>
      <c r="AF326" s="2"/>
      <c r="AG326" s="2"/>
      <c r="AH326" s="2"/>
    </row>
    <row r="327" spans="1:34" ht="15.75" customHeight="1" x14ac:dyDescent="0.25">
      <c r="A327" s="2"/>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2"/>
      <c r="AB327" s="2"/>
      <c r="AC327" s="2"/>
      <c r="AD327" s="2"/>
      <c r="AE327" s="2"/>
      <c r="AF327" s="2"/>
      <c r="AG327" s="2"/>
      <c r="AH327" s="2"/>
    </row>
    <row r="328" spans="1:34" ht="15.75" customHeight="1" x14ac:dyDescent="0.25">
      <c r="A328" s="2"/>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2"/>
      <c r="AB328" s="2"/>
      <c r="AC328" s="2"/>
      <c r="AD328" s="2"/>
      <c r="AE328" s="2"/>
      <c r="AF328" s="2"/>
      <c r="AG328" s="2"/>
      <c r="AH328" s="2"/>
    </row>
    <row r="329" spans="1:34" ht="15.75" customHeight="1" x14ac:dyDescent="0.25">
      <c r="A329" s="2"/>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2"/>
      <c r="AB329" s="2"/>
      <c r="AC329" s="2"/>
      <c r="AD329" s="2"/>
      <c r="AE329" s="2"/>
      <c r="AF329" s="2"/>
      <c r="AG329" s="2"/>
      <c r="AH329" s="2"/>
    </row>
    <row r="330" spans="1:34" ht="15.75" customHeight="1" x14ac:dyDescent="0.25">
      <c r="A330" s="2"/>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2"/>
      <c r="AB330" s="2"/>
      <c r="AC330" s="2"/>
      <c r="AD330" s="2"/>
      <c r="AE330" s="2"/>
      <c r="AF330" s="2"/>
      <c r="AG330" s="2"/>
      <c r="AH330" s="2"/>
    </row>
    <row r="331" spans="1:34" ht="15.75" customHeight="1" x14ac:dyDescent="0.25">
      <c r="A331" s="2"/>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2"/>
      <c r="AB331" s="2"/>
      <c r="AC331" s="2"/>
      <c r="AD331" s="2"/>
      <c r="AE331" s="2"/>
      <c r="AF331" s="2"/>
      <c r="AG331" s="2"/>
      <c r="AH331" s="2"/>
    </row>
    <row r="332" spans="1:34" ht="15.75" customHeight="1" x14ac:dyDescent="0.25">
      <c r="A332" s="2"/>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2"/>
      <c r="AB332" s="2"/>
      <c r="AC332" s="2"/>
      <c r="AD332" s="2"/>
      <c r="AE332" s="2"/>
      <c r="AF332" s="2"/>
      <c r="AG332" s="2"/>
      <c r="AH332" s="2"/>
    </row>
    <row r="333" spans="1:34" ht="15.75" customHeight="1" x14ac:dyDescent="0.25">
      <c r="A333" s="2"/>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2"/>
      <c r="AB333" s="2"/>
      <c r="AC333" s="2"/>
      <c r="AD333" s="2"/>
      <c r="AE333" s="2"/>
      <c r="AF333" s="2"/>
      <c r="AG333" s="2"/>
      <c r="AH333" s="2"/>
    </row>
    <row r="334" spans="1:34" ht="15.75" customHeight="1" x14ac:dyDescent="0.25">
      <c r="A334" s="2"/>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2"/>
      <c r="AB334" s="2"/>
      <c r="AC334" s="2"/>
      <c r="AD334" s="2"/>
      <c r="AE334" s="2"/>
      <c r="AF334" s="2"/>
      <c r="AG334" s="2"/>
      <c r="AH334" s="2"/>
    </row>
    <row r="335" spans="1:34" ht="15.75" customHeight="1" x14ac:dyDescent="0.25">
      <c r="A335" s="2"/>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2"/>
      <c r="AB335" s="2"/>
      <c r="AC335" s="2"/>
      <c r="AD335" s="2"/>
      <c r="AE335" s="2"/>
      <c r="AF335" s="2"/>
      <c r="AG335" s="2"/>
      <c r="AH335" s="2"/>
    </row>
    <row r="336" spans="1:34" ht="15.75" customHeight="1" x14ac:dyDescent="0.25">
      <c r="A336" s="2"/>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2"/>
      <c r="AB336" s="2"/>
      <c r="AC336" s="2"/>
      <c r="AD336" s="2"/>
      <c r="AE336" s="2"/>
      <c r="AF336" s="2"/>
      <c r="AG336" s="2"/>
      <c r="AH336" s="2"/>
    </row>
    <row r="337" spans="1:34" ht="15.75" customHeight="1" x14ac:dyDescent="0.25">
      <c r="A337" s="2"/>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2"/>
      <c r="AB337" s="2"/>
      <c r="AC337" s="2"/>
      <c r="AD337" s="2"/>
      <c r="AE337" s="2"/>
      <c r="AF337" s="2"/>
      <c r="AG337" s="2"/>
      <c r="AH337" s="2"/>
    </row>
    <row r="338" spans="1:34" ht="15.75" customHeight="1" x14ac:dyDescent="0.25">
      <c r="A338" s="2"/>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2"/>
      <c r="AB338" s="2"/>
      <c r="AC338" s="2"/>
      <c r="AD338" s="2"/>
      <c r="AE338" s="2"/>
      <c r="AF338" s="2"/>
      <c r="AG338" s="2"/>
      <c r="AH338" s="2"/>
    </row>
    <row r="339" spans="1:34" ht="15.75" customHeight="1" x14ac:dyDescent="0.25">
      <c r="A339" s="2"/>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2"/>
      <c r="AB339" s="2"/>
      <c r="AC339" s="2"/>
      <c r="AD339" s="2"/>
      <c r="AE339" s="2"/>
      <c r="AF339" s="2"/>
      <c r="AG339" s="2"/>
      <c r="AH339" s="2"/>
    </row>
    <row r="340" spans="1:34" ht="15.75" customHeight="1" x14ac:dyDescent="0.25">
      <c r="A340" s="2"/>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2"/>
      <c r="AB340" s="2"/>
      <c r="AC340" s="2"/>
      <c r="AD340" s="2"/>
      <c r="AE340" s="2"/>
      <c r="AF340" s="2"/>
      <c r="AG340" s="2"/>
      <c r="AH340" s="2"/>
    </row>
    <row r="341" spans="1:34" ht="15.75" customHeight="1" x14ac:dyDescent="0.25">
      <c r="A341" s="2"/>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2"/>
      <c r="AB341" s="2"/>
      <c r="AC341" s="2"/>
      <c r="AD341" s="2"/>
      <c r="AE341" s="2"/>
      <c r="AF341" s="2"/>
      <c r="AG341" s="2"/>
      <c r="AH341" s="2"/>
    </row>
    <row r="342" spans="1:34" ht="15.75" customHeight="1" x14ac:dyDescent="0.25">
      <c r="A342" s="2"/>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2"/>
      <c r="AB342" s="2"/>
      <c r="AC342" s="2"/>
      <c r="AD342" s="2"/>
      <c r="AE342" s="2"/>
      <c r="AF342" s="2"/>
      <c r="AG342" s="2"/>
      <c r="AH342" s="2"/>
    </row>
    <row r="343" spans="1:34" ht="15.75" customHeight="1" x14ac:dyDescent="0.25">
      <c r="A343" s="2"/>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2"/>
      <c r="AB343" s="2"/>
      <c r="AC343" s="2"/>
      <c r="AD343" s="2"/>
      <c r="AE343" s="2"/>
      <c r="AF343" s="2"/>
      <c r="AG343" s="2"/>
      <c r="AH343" s="2"/>
    </row>
    <row r="344" spans="1:34" ht="15.75" customHeight="1" x14ac:dyDescent="0.25">
      <c r="A344" s="2"/>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2"/>
      <c r="AB344" s="2"/>
      <c r="AC344" s="2"/>
      <c r="AD344" s="2"/>
      <c r="AE344" s="2"/>
      <c r="AF344" s="2"/>
      <c r="AG344" s="2"/>
      <c r="AH344" s="2"/>
    </row>
    <row r="345" spans="1:34" ht="15.75" customHeight="1" x14ac:dyDescent="0.25">
      <c r="A345" s="2"/>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2"/>
      <c r="AB345" s="2"/>
      <c r="AC345" s="2"/>
      <c r="AD345" s="2"/>
      <c r="AE345" s="2"/>
      <c r="AF345" s="2"/>
      <c r="AG345" s="2"/>
      <c r="AH345" s="2"/>
    </row>
    <row r="346" spans="1:34" ht="15.75" customHeight="1" x14ac:dyDescent="0.25">
      <c r="A346" s="2"/>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2"/>
      <c r="AB346" s="2"/>
      <c r="AC346" s="2"/>
      <c r="AD346" s="2"/>
      <c r="AE346" s="2"/>
      <c r="AF346" s="2"/>
      <c r="AG346" s="2"/>
      <c r="AH346" s="2"/>
    </row>
    <row r="347" spans="1:34" ht="15.75" customHeight="1" x14ac:dyDescent="0.25">
      <c r="A347" s="2"/>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2"/>
      <c r="AB347" s="2"/>
      <c r="AC347" s="2"/>
      <c r="AD347" s="2"/>
      <c r="AE347" s="2"/>
      <c r="AF347" s="2"/>
      <c r="AG347" s="2"/>
      <c r="AH347" s="2"/>
    </row>
    <row r="348" spans="1:34" ht="15.75" customHeight="1" x14ac:dyDescent="0.25">
      <c r="A348" s="2"/>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2"/>
      <c r="AB348" s="2"/>
      <c r="AC348" s="2"/>
      <c r="AD348" s="2"/>
      <c r="AE348" s="2"/>
      <c r="AF348" s="2"/>
      <c r="AG348" s="2"/>
      <c r="AH348" s="2"/>
    </row>
    <row r="349" spans="1:34" ht="15.75" customHeight="1" x14ac:dyDescent="0.25">
      <c r="A349" s="2"/>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2"/>
      <c r="AB349" s="2"/>
      <c r="AC349" s="2"/>
      <c r="AD349" s="2"/>
      <c r="AE349" s="2"/>
      <c r="AF349" s="2"/>
      <c r="AG349" s="2"/>
      <c r="AH349" s="2"/>
    </row>
    <row r="350" spans="1:34" ht="15.75" customHeight="1" x14ac:dyDescent="0.25">
      <c r="A350" s="2"/>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2"/>
      <c r="AB350" s="2"/>
      <c r="AC350" s="2"/>
      <c r="AD350" s="2"/>
      <c r="AE350" s="2"/>
      <c r="AF350" s="2"/>
      <c r="AG350" s="2"/>
      <c r="AH350" s="2"/>
    </row>
    <row r="351" spans="1:34" ht="15.75" customHeight="1" x14ac:dyDescent="0.25">
      <c r="A351" s="2"/>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2"/>
      <c r="AB351" s="2"/>
      <c r="AC351" s="2"/>
      <c r="AD351" s="2"/>
      <c r="AE351" s="2"/>
      <c r="AF351" s="2"/>
      <c r="AG351" s="2"/>
      <c r="AH351" s="2"/>
    </row>
    <row r="352" spans="1:34" ht="15.75" customHeight="1" x14ac:dyDescent="0.25">
      <c r="A352" s="2"/>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2"/>
      <c r="AB352" s="2"/>
      <c r="AC352" s="2"/>
      <c r="AD352" s="2"/>
      <c r="AE352" s="2"/>
      <c r="AF352" s="2"/>
      <c r="AG352" s="2"/>
      <c r="AH352" s="2"/>
    </row>
    <row r="353" spans="1:34" ht="15.75" customHeight="1" x14ac:dyDescent="0.25">
      <c r="A353" s="2"/>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2"/>
      <c r="AB353" s="2"/>
      <c r="AC353" s="2"/>
      <c r="AD353" s="2"/>
      <c r="AE353" s="2"/>
      <c r="AF353" s="2"/>
      <c r="AG353" s="2"/>
      <c r="AH353" s="2"/>
    </row>
    <row r="354" spans="1:34" ht="15.75" customHeight="1" x14ac:dyDescent="0.25">
      <c r="A354" s="2"/>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2"/>
      <c r="AB354" s="2"/>
      <c r="AC354" s="2"/>
      <c r="AD354" s="2"/>
      <c r="AE354" s="2"/>
      <c r="AF354" s="2"/>
      <c r="AG354" s="2"/>
      <c r="AH354" s="2"/>
    </row>
    <row r="355" spans="1:34" ht="15.75" customHeight="1" x14ac:dyDescent="0.25">
      <c r="A355" s="2"/>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2"/>
      <c r="AB355" s="2"/>
      <c r="AC355" s="2"/>
      <c r="AD355" s="2"/>
      <c r="AE355" s="2"/>
      <c r="AF355" s="2"/>
      <c r="AG355" s="2"/>
      <c r="AH355" s="2"/>
    </row>
    <row r="356" spans="1:34" ht="15.75" customHeight="1" x14ac:dyDescent="0.25">
      <c r="A356" s="2"/>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2"/>
      <c r="AB356" s="2"/>
      <c r="AC356" s="2"/>
      <c r="AD356" s="2"/>
      <c r="AE356" s="2"/>
      <c r="AF356" s="2"/>
      <c r="AG356" s="2"/>
      <c r="AH356" s="2"/>
    </row>
    <row r="357" spans="1:34" ht="15.75" customHeight="1" x14ac:dyDescent="0.25">
      <c r="A357" s="2"/>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2"/>
      <c r="AB357" s="2"/>
      <c r="AC357" s="2"/>
      <c r="AD357" s="2"/>
      <c r="AE357" s="2"/>
      <c r="AF357" s="2"/>
      <c r="AG357" s="2"/>
      <c r="AH357" s="2"/>
    </row>
    <row r="358" spans="1:34" ht="15.75" customHeight="1" x14ac:dyDescent="0.25">
      <c r="A358" s="2"/>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2"/>
      <c r="AB358" s="2"/>
      <c r="AC358" s="2"/>
      <c r="AD358" s="2"/>
      <c r="AE358" s="2"/>
      <c r="AF358" s="2"/>
      <c r="AG358" s="2"/>
      <c r="AH358" s="2"/>
    </row>
    <row r="359" spans="1:34" ht="15.75" customHeight="1" x14ac:dyDescent="0.25">
      <c r="A359" s="2"/>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2"/>
      <c r="AB359" s="2"/>
      <c r="AC359" s="2"/>
      <c r="AD359" s="2"/>
      <c r="AE359" s="2"/>
      <c r="AF359" s="2"/>
      <c r="AG359" s="2"/>
      <c r="AH359" s="2"/>
    </row>
    <row r="360" spans="1:34" ht="15.75" customHeight="1" x14ac:dyDescent="0.25">
      <c r="A360" s="2"/>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2"/>
      <c r="AB360" s="2"/>
      <c r="AC360" s="2"/>
      <c r="AD360" s="2"/>
      <c r="AE360" s="2"/>
      <c r="AF360" s="2"/>
      <c r="AG360" s="2"/>
      <c r="AH360" s="2"/>
    </row>
    <row r="361" spans="1:34" ht="15.75" customHeight="1" x14ac:dyDescent="0.25">
      <c r="A361" s="2"/>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2"/>
      <c r="AB361" s="2"/>
      <c r="AC361" s="2"/>
      <c r="AD361" s="2"/>
      <c r="AE361" s="2"/>
      <c r="AF361" s="2"/>
      <c r="AG361" s="2"/>
      <c r="AH361" s="2"/>
    </row>
    <row r="362" spans="1:34" ht="15.75" customHeight="1" x14ac:dyDescent="0.25">
      <c r="A362" s="2"/>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2"/>
      <c r="AB362" s="2"/>
      <c r="AC362" s="2"/>
      <c r="AD362" s="2"/>
      <c r="AE362" s="2"/>
      <c r="AF362" s="2"/>
      <c r="AG362" s="2"/>
      <c r="AH362" s="2"/>
    </row>
    <row r="363" spans="1:34" ht="15.75" customHeight="1" x14ac:dyDescent="0.25">
      <c r="A363" s="2"/>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2"/>
      <c r="AB363" s="2"/>
      <c r="AC363" s="2"/>
      <c r="AD363" s="2"/>
      <c r="AE363" s="2"/>
      <c r="AF363" s="2"/>
      <c r="AG363" s="2"/>
      <c r="AH363" s="2"/>
    </row>
    <row r="364" spans="1:34" ht="15.75" customHeight="1" x14ac:dyDescent="0.25">
      <c r="A364" s="2"/>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2"/>
      <c r="AB364" s="2"/>
      <c r="AC364" s="2"/>
      <c r="AD364" s="2"/>
      <c r="AE364" s="2"/>
      <c r="AF364" s="2"/>
      <c r="AG364" s="2"/>
      <c r="AH364" s="2"/>
    </row>
    <row r="365" spans="1:34" ht="15.75" customHeight="1" x14ac:dyDescent="0.25">
      <c r="A365" s="2"/>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2"/>
      <c r="AB365" s="2"/>
      <c r="AC365" s="2"/>
      <c r="AD365" s="2"/>
      <c r="AE365" s="2"/>
      <c r="AF365" s="2"/>
      <c r="AG365" s="2"/>
      <c r="AH365" s="2"/>
    </row>
    <row r="366" spans="1:34" ht="15.75" customHeight="1" x14ac:dyDescent="0.25">
      <c r="A366" s="2"/>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2"/>
      <c r="AB366" s="2"/>
      <c r="AC366" s="2"/>
      <c r="AD366" s="2"/>
      <c r="AE366" s="2"/>
      <c r="AF366" s="2"/>
      <c r="AG366" s="2"/>
      <c r="AH366" s="2"/>
    </row>
    <row r="367" spans="1:34" ht="15.75" customHeight="1" x14ac:dyDescent="0.25">
      <c r="A367" s="2"/>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2"/>
      <c r="AB367" s="2"/>
      <c r="AC367" s="2"/>
      <c r="AD367" s="2"/>
      <c r="AE367" s="2"/>
      <c r="AF367" s="2"/>
      <c r="AG367" s="2"/>
      <c r="AH367" s="2"/>
    </row>
    <row r="368" spans="1:34" ht="15.75" customHeight="1" x14ac:dyDescent="0.25">
      <c r="A368" s="2"/>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2"/>
      <c r="AB368" s="2"/>
      <c r="AC368" s="2"/>
      <c r="AD368" s="2"/>
      <c r="AE368" s="2"/>
      <c r="AF368" s="2"/>
      <c r="AG368" s="2"/>
      <c r="AH368" s="2"/>
    </row>
    <row r="369" spans="1:34" ht="15.75" customHeight="1" x14ac:dyDescent="0.25">
      <c r="A369" s="2"/>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2"/>
      <c r="AB369" s="2"/>
      <c r="AC369" s="2"/>
      <c r="AD369" s="2"/>
      <c r="AE369" s="2"/>
      <c r="AF369" s="2"/>
      <c r="AG369" s="2"/>
      <c r="AH369" s="2"/>
    </row>
    <row r="370" spans="1:34" ht="15.75" customHeight="1" x14ac:dyDescent="0.25">
      <c r="A370" s="2"/>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2"/>
      <c r="AB370" s="2"/>
      <c r="AC370" s="2"/>
      <c r="AD370" s="2"/>
      <c r="AE370" s="2"/>
      <c r="AF370" s="2"/>
      <c r="AG370" s="2"/>
      <c r="AH370" s="2"/>
    </row>
    <row r="371" spans="1:34" ht="15.75" customHeight="1" x14ac:dyDescent="0.25">
      <c r="A371" s="2"/>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2"/>
      <c r="AB371" s="2"/>
      <c r="AC371" s="2"/>
      <c r="AD371" s="2"/>
      <c r="AE371" s="2"/>
      <c r="AF371" s="2"/>
      <c r="AG371" s="2"/>
      <c r="AH371" s="2"/>
    </row>
    <row r="372" spans="1:34" ht="15.75" customHeight="1" x14ac:dyDescent="0.25">
      <c r="A372" s="2"/>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2"/>
      <c r="AB372" s="2"/>
      <c r="AC372" s="2"/>
      <c r="AD372" s="2"/>
      <c r="AE372" s="2"/>
      <c r="AF372" s="2"/>
      <c r="AG372" s="2"/>
      <c r="AH372" s="2"/>
    </row>
    <row r="373" spans="1:34" ht="15.75" customHeight="1" x14ac:dyDescent="0.25">
      <c r="A373" s="2"/>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2"/>
      <c r="AB373" s="2"/>
      <c r="AC373" s="2"/>
      <c r="AD373" s="2"/>
      <c r="AE373" s="2"/>
      <c r="AF373" s="2"/>
      <c r="AG373" s="2"/>
      <c r="AH373" s="2"/>
    </row>
    <row r="374" spans="1:34" ht="15.75" customHeight="1" x14ac:dyDescent="0.25">
      <c r="A374" s="2"/>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2"/>
      <c r="AB374" s="2"/>
      <c r="AC374" s="2"/>
      <c r="AD374" s="2"/>
      <c r="AE374" s="2"/>
      <c r="AF374" s="2"/>
      <c r="AG374" s="2"/>
      <c r="AH374" s="2"/>
    </row>
    <row r="375" spans="1:34" ht="15.75" customHeight="1" x14ac:dyDescent="0.25">
      <c r="A375" s="2"/>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2"/>
      <c r="AB375" s="2"/>
      <c r="AC375" s="2"/>
      <c r="AD375" s="2"/>
      <c r="AE375" s="2"/>
      <c r="AF375" s="2"/>
      <c r="AG375" s="2"/>
      <c r="AH375" s="2"/>
    </row>
    <row r="376" spans="1:34" ht="15.75" customHeight="1" x14ac:dyDescent="0.25">
      <c r="A376" s="2"/>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2"/>
      <c r="AB376" s="2"/>
      <c r="AC376" s="2"/>
      <c r="AD376" s="2"/>
      <c r="AE376" s="2"/>
      <c r="AF376" s="2"/>
      <c r="AG376" s="2"/>
      <c r="AH376" s="2"/>
    </row>
    <row r="377" spans="1:34" ht="15.75" customHeight="1" x14ac:dyDescent="0.25">
      <c r="A377" s="2"/>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2"/>
      <c r="AB377" s="2"/>
      <c r="AC377" s="2"/>
      <c r="AD377" s="2"/>
      <c r="AE377" s="2"/>
      <c r="AF377" s="2"/>
      <c r="AG377" s="2"/>
      <c r="AH377" s="2"/>
    </row>
    <row r="378" spans="1:34" ht="15.75" customHeight="1" x14ac:dyDescent="0.25">
      <c r="A378" s="2"/>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2"/>
      <c r="AB378" s="2"/>
      <c r="AC378" s="2"/>
      <c r="AD378" s="2"/>
      <c r="AE378" s="2"/>
      <c r="AF378" s="2"/>
      <c r="AG378" s="2"/>
      <c r="AH378" s="2"/>
    </row>
    <row r="379" spans="1:34" ht="15.75" customHeight="1" x14ac:dyDescent="0.25">
      <c r="A379" s="2"/>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2"/>
      <c r="AB379" s="2"/>
      <c r="AC379" s="2"/>
      <c r="AD379" s="2"/>
      <c r="AE379" s="2"/>
      <c r="AF379" s="2"/>
      <c r="AG379" s="2"/>
      <c r="AH379" s="2"/>
    </row>
    <row r="380" spans="1:34" ht="15.75" customHeight="1" x14ac:dyDescent="0.25">
      <c r="A380" s="2"/>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2"/>
      <c r="AB380" s="2"/>
      <c r="AC380" s="2"/>
      <c r="AD380" s="2"/>
      <c r="AE380" s="2"/>
      <c r="AF380" s="2"/>
      <c r="AG380" s="2"/>
      <c r="AH380" s="2"/>
    </row>
    <row r="381" spans="1:34" ht="15.75" customHeight="1" x14ac:dyDescent="0.25">
      <c r="A381" s="2"/>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2"/>
      <c r="AB381" s="2"/>
      <c r="AC381" s="2"/>
      <c r="AD381" s="2"/>
      <c r="AE381" s="2"/>
      <c r="AF381" s="2"/>
      <c r="AG381" s="2"/>
      <c r="AH381" s="2"/>
    </row>
    <row r="382" spans="1:34" ht="15.75" customHeight="1" x14ac:dyDescent="0.25">
      <c r="A382" s="2"/>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2"/>
      <c r="AB382" s="2"/>
      <c r="AC382" s="2"/>
      <c r="AD382" s="2"/>
      <c r="AE382" s="2"/>
      <c r="AF382" s="2"/>
      <c r="AG382" s="2"/>
      <c r="AH382" s="2"/>
    </row>
    <row r="383" spans="1:34" ht="15.75" customHeight="1" x14ac:dyDescent="0.25">
      <c r="A383" s="2"/>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2"/>
      <c r="AB383" s="2"/>
      <c r="AC383" s="2"/>
      <c r="AD383" s="2"/>
      <c r="AE383" s="2"/>
      <c r="AF383" s="2"/>
      <c r="AG383" s="2"/>
      <c r="AH383" s="2"/>
    </row>
    <row r="384" spans="1:34" ht="15.75" customHeight="1" x14ac:dyDescent="0.25">
      <c r="A384" s="2"/>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2"/>
      <c r="AB384" s="2"/>
      <c r="AC384" s="2"/>
      <c r="AD384" s="2"/>
      <c r="AE384" s="2"/>
      <c r="AF384" s="2"/>
      <c r="AG384" s="2"/>
      <c r="AH384" s="2"/>
    </row>
    <row r="385" spans="1:34" ht="15.75" customHeight="1" x14ac:dyDescent="0.25">
      <c r="A385" s="2"/>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2"/>
      <c r="AB385" s="2"/>
      <c r="AC385" s="2"/>
      <c r="AD385" s="2"/>
      <c r="AE385" s="2"/>
      <c r="AF385" s="2"/>
      <c r="AG385" s="2"/>
      <c r="AH385" s="2"/>
    </row>
    <row r="386" spans="1:34" ht="15.75" customHeight="1" x14ac:dyDescent="0.25">
      <c r="A386" s="2"/>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2"/>
      <c r="AB386" s="2"/>
      <c r="AC386" s="2"/>
      <c r="AD386" s="2"/>
      <c r="AE386" s="2"/>
      <c r="AF386" s="2"/>
      <c r="AG386" s="2"/>
      <c r="AH386" s="2"/>
    </row>
    <row r="387" spans="1:34" ht="15.75" customHeight="1" x14ac:dyDescent="0.25">
      <c r="A387" s="2"/>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2"/>
      <c r="AB387" s="2"/>
      <c r="AC387" s="2"/>
      <c r="AD387" s="2"/>
      <c r="AE387" s="2"/>
      <c r="AF387" s="2"/>
      <c r="AG387" s="2"/>
      <c r="AH387" s="2"/>
    </row>
    <row r="388" spans="1:34" ht="15.75" customHeight="1" x14ac:dyDescent="0.25">
      <c r="A388" s="2"/>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2"/>
      <c r="AB388" s="2"/>
      <c r="AC388" s="2"/>
      <c r="AD388" s="2"/>
      <c r="AE388" s="2"/>
      <c r="AF388" s="2"/>
      <c r="AG388" s="2"/>
      <c r="AH388" s="2"/>
    </row>
    <row r="389" spans="1:34" ht="15.75" customHeight="1" x14ac:dyDescent="0.25">
      <c r="A389" s="2"/>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2"/>
      <c r="AB389" s="2"/>
      <c r="AC389" s="2"/>
      <c r="AD389" s="2"/>
      <c r="AE389" s="2"/>
      <c r="AF389" s="2"/>
      <c r="AG389" s="2"/>
      <c r="AH389" s="2"/>
    </row>
    <row r="390" spans="1:34" ht="15.75" customHeight="1" x14ac:dyDescent="0.25">
      <c r="A390" s="2"/>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2"/>
      <c r="AB390" s="2"/>
      <c r="AC390" s="2"/>
      <c r="AD390" s="2"/>
      <c r="AE390" s="2"/>
      <c r="AF390" s="2"/>
      <c r="AG390" s="2"/>
      <c r="AH390" s="2"/>
    </row>
    <row r="391" spans="1:34" ht="15.75" customHeight="1" x14ac:dyDescent="0.25">
      <c r="A391" s="2"/>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2"/>
      <c r="AB391" s="2"/>
      <c r="AC391" s="2"/>
      <c r="AD391" s="2"/>
      <c r="AE391" s="2"/>
      <c r="AF391" s="2"/>
      <c r="AG391" s="2"/>
      <c r="AH391" s="2"/>
    </row>
    <row r="392" spans="1:34" ht="15.75" customHeight="1" x14ac:dyDescent="0.25">
      <c r="A392" s="2"/>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2"/>
      <c r="AB392" s="2"/>
      <c r="AC392" s="2"/>
      <c r="AD392" s="2"/>
      <c r="AE392" s="2"/>
      <c r="AF392" s="2"/>
      <c r="AG392" s="2"/>
      <c r="AH392" s="2"/>
    </row>
    <row r="393" spans="1:34" ht="15.75" customHeight="1" x14ac:dyDescent="0.25">
      <c r="A393" s="2"/>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2"/>
      <c r="AB393" s="2"/>
      <c r="AC393" s="2"/>
      <c r="AD393" s="2"/>
      <c r="AE393" s="2"/>
      <c r="AF393" s="2"/>
      <c r="AG393" s="2"/>
      <c r="AH393" s="2"/>
    </row>
    <row r="394" spans="1:34" ht="15.75" customHeight="1" x14ac:dyDescent="0.25">
      <c r="A394" s="2"/>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2"/>
      <c r="AB394" s="2"/>
      <c r="AC394" s="2"/>
      <c r="AD394" s="2"/>
      <c r="AE394" s="2"/>
      <c r="AF394" s="2"/>
      <c r="AG394" s="2"/>
      <c r="AH394" s="2"/>
    </row>
    <row r="395" spans="1:34" ht="15.75" customHeight="1" x14ac:dyDescent="0.25">
      <c r="A395" s="2"/>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2"/>
      <c r="AB395" s="2"/>
      <c r="AC395" s="2"/>
      <c r="AD395" s="2"/>
      <c r="AE395" s="2"/>
      <c r="AF395" s="2"/>
      <c r="AG395" s="2"/>
      <c r="AH395" s="2"/>
    </row>
    <row r="396" spans="1:34" ht="15.75" customHeight="1" x14ac:dyDescent="0.25">
      <c r="A396" s="2"/>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2"/>
      <c r="AB396" s="2"/>
      <c r="AC396" s="2"/>
      <c r="AD396" s="2"/>
      <c r="AE396" s="2"/>
      <c r="AF396" s="2"/>
      <c r="AG396" s="2"/>
      <c r="AH396" s="2"/>
    </row>
    <row r="397" spans="1:34" ht="15.75" customHeight="1" x14ac:dyDescent="0.25">
      <c r="A397" s="2"/>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2"/>
      <c r="AB397" s="2"/>
      <c r="AC397" s="2"/>
      <c r="AD397" s="2"/>
      <c r="AE397" s="2"/>
      <c r="AF397" s="2"/>
      <c r="AG397" s="2"/>
      <c r="AH397" s="2"/>
    </row>
    <row r="398" spans="1:34" ht="15.75" customHeight="1" x14ac:dyDescent="0.25">
      <c r="A398" s="2"/>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2"/>
      <c r="AB398" s="2"/>
      <c r="AC398" s="2"/>
      <c r="AD398" s="2"/>
      <c r="AE398" s="2"/>
      <c r="AF398" s="2"/>
      <c r="AG398" s="2"/>
      <c r="AH398" s="2"/>
    </row>
    <row r="399" spans="1:34" ht="15.75" customHeight="1" x14ac:dyDescent="0.25">
      <c r="A399" s="2"/>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2"/>
      <c r="AB399" s="2"/>
      <c r="AC399" s="2"/>
      <c r="AD399" s="2"/>
      <c r="AE399" s="2"/>
      <c r="AF399" s="2"/>
      <c r="AG399" s="2"/>
      <c r="AH399" s="2"/>
    </row>
    <row r="400" spans="1:34" ht="15.75" customHeight="1" x14ac:dyDescent="0.25">
      <c r="A400" s="2"/>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2"/>
      <c r="AB400" s="2"/>
      <c r="AC400" s="2"/>
      <c r="AD400" s="2"/>
      <c r="AE400" s="2"/>
      <c r="AF400" s="2"/>
      <c r="AG400" s="2"/>
      <c r="AH400" s="2"/>
    </row>
    <row r="401" spans="1:34" ht="15.75" customHeight="1" x14ac:dyDescent="0.25">
      <c r="A401" s="2"/>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2"/>
      <c r="AB401" s="2"/>
      <c r="AC401" s="2"/>
      <c r="AD401" s="2"/>
      <c r="AE401" s="2"/>
      <c r="AF401" s="2"/>
      <c r="AG401" s="2"/>
      <c r="AH401" s="2"/>
    </row>
    <row r="402" spans="1:34" ht="15.75" customHeight="1" x14ac:dyDescent="0.25">
      <c r="A402" s="2"/>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2"/>
      <c r="AB402" s="2"/>
      <c r="AC402" s="2"/>
      <c r="AD402" s="2"/>
      <c r="AE402" s="2"/>
      <c r="AF402" s="2"/>
      <c r="AG402" s="2"/>
      <c r="AH402" s="2"/>
    </row>
    <row r="403" spans="1:34" ht="15.75" customHeight="1" x14ac:dyDescent="0.25">
      <c r="A403" s="2"/>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2"/>
      <c r="AB403" s="2"/>
      <c r="AC403" s="2"/>
      <c r="AD403" s="2"/>
      <c r="AE403" s="2"/>
      <c r="AF403" s="2"/>
      <c r="AG403" s="2"/>
      <c r="AH403" s="2"/>
    </row>
    <row r="404" spans="1:34" ht="15.75" customHeight="1" x14ac:dyDescent="0.25">
      <c r="A404" s="2"/>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2"/>
      <c r="AB404" s="2"/>
      <c r="AC404" s="2"/>
      <c r="AD404" s="2"/>
      <c r="AE404" s="2"/>
      <c r="AF404" s="2"/>
      <c r="AG404" s="2"/>
      <c r="AH404" s="2"/>
    </row>
    <row r="405" spans="1:34" ht="15.75" customHeight="1" x14ac:dyDescent="0.25">
      <c r="A405" s="2"/>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2"/>
      <c r="AB405" s="2"/>
      <c r="AC405" s="2"/>
      <c r="AD405" s="2"/>
      <c r="AE405" s="2"/>
      <c r="AF405" s="2"/>
      <c r="AG405" s="2"/>
      <c r="AH405" s="2"/>
    </row>
    <row r="406" spans="1:34" ht="15.75" customHeight="1" x14ac:dyDescent="0.25">
      <c r="A406" s="2"/>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2"/>
      <c r="AB406" s="2"/>
      <c r="AC406" s="2"/>
      <c r="AD406" s="2"/>
      <c r="AE406" s="2"/>
      <c r="AF406" s="2"/>
      <c r="AG406" s="2"/>
      <c r="AH406" s="2"/>
    </row>
    <row r="407" spans="1:34" ht="15.75" customHeight="1" x14ac:dyDescent="0.25">
      <c r="A407" s="2"/>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2"/>
      <c r="AB407" s="2"/>
      <c r="AC407" s="2"/>
      <c r="AD407" s="2"/>
      <c r="AE407" s="2"/>
      <c r="AF407" s="2"/>
      <c r="AG407" s="2"/>
      <c r="AH407" s="2"/>
    </row>
    <row r="408" spans="1:34" ht="15.75" customHeight="1" x14ac:dyDescent="0.25">
      <c r="A408" s="2"/>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2"/>
      <c r="AB408" s="2"/>
      <c r="AC408" s="2"/>
      <c r="AD408" s="2"/>
      <c r="AE408" s="2"/>
      <c r="AF408" s="2"/>
      <c r="AG408" s="2"/>
      <c r="AH408" s="2"/>
    </row>
    <row r="409" spans="1:34" ht="15.75" customHeight="1" x14ac:dyDescent="0.25">
      <c r="A409" s="2"/>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2"/>
      <c r="AB409" s="2"/>
      <c r="AC409" s="2"/>
      <c r="AD409" s="2"/>
      <c r="AE409" s="2"/>
      <c r="AF409" s="2"/>
      <c r="AG409" s="2"/>
      <c r="AH409" s="2"/>
    </row>
    <row r="410" spans="1:34" ht="15.75" customHeight="1" x14ac:dyDescent="0.25">
      <c r="A410" s="2"/>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2"/>
      <c r="AB410" s="2"/>
      <c r="AC410" s="2"/>
      <c r="AD410" s="2"/>
      <c r="AE410" s="2"/>
      <c r="AF410" s="2"/>
      <c r="AG410" s="2"/>
      <c r="AH410" s="2"/>
    </row>
    <row r="411" spans="1:34" ht="15.75" customHeight="1" x14ac:dyDescent="0.25">
      <c r="A411" s="2"/>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2"/>
      <c r="AB411" s="2"/>
      <c r="AC411" s="2"/>
      <c r="AD411" s="2"/>
      <c r="AE411" s="2"/>
      <c r="AF411" s="2"/>
      <c r="AG411" s="2"/>
      <c r="AH411" s="2"/>
    </row>
    <row r="412" spans="1:34" ht="15.75" customHeight="1" x14ac:dyDescent="0.25">
      <c r="A412" s="2"/>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2"/>
      <c r="AB412" s="2"/>
      <c r="AC412" s="2"/>
      <c r="AD412" s="2"/>
      <c r="AE412" s="2"/>
      <c r="AF412" s="2"/>
      <c r="AG412" s="2"/>
      <c r="AH412" s="2"/>
    </row>
    <row r="413" spans="1:34" ht="15.75" customHeight="1" x14ac:dyDescent="0.25">
      <c r="A413" s="2"/>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2"/>
      <c r="AB413" s="2"/>
      <c r="AC413" s="2"/>
      <c r="AD413" s="2"/>
      <c r="AE413" s="2"/>
      <c r="AF413" s="2"/>
      <c r="AG413" s="2"/>
      <c r="AH413" s="2"/>
    </row>
    <row r="414" spans="1:34" ht="15.75" customHeight="1" x14ac:dyDescent="0.25">
      <c r="A414" s="2"/>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2"/>
      <c r="AB414" s="2"/>
      <c r="AC414" s="2"/>
      <c r="AD414" s="2"/>
      <c r="AE414" s="2"/>
      <c r="AF414" s="2"/>
      <c r="AG414" s="2"/>
      <c r="AH414" s="2"/>
    </row>
    <row r="415" spans="1:34" ht="15.75" customHeight="1" x14ac:dyDescent="0.25">
      <c r="A415" s="2"/>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2"/>
      <c r="AB415" s="2"/>
      <c r="AC415" s="2"/>
      <c r="AD415" s="2"/>
      <c r="AE415" s="2"/>
      <c r="AF415" s="2"/>
      <c r="AG415" s="2"/>
      <c r="AH415" s="2"/>
    </row>
    <row r="416" spans="1:34" ht="15.75" customHeight="1" x14ac:dyDescent="0.25">
      <c r="A416" s="2"/>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2"/>
      <c r="AB416" s="2"/>
      <c r="AC416" s="2"/>
      <c r="AD416" s="2"/>
      <c r="AE416" s="2"/>
      <c r="AF416" s="2"/>
      <c r="AG416" s="2"/>
      <c r="AH416" s="2"/>
    </row>
    <row r="417" spans="1:34" ht="15.75" customHeight="1" x14ac:dyDescent="0.25">
      <c r="A417" s="2"/>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2"/>
      <c r="AB417" s="2"/>
      <c r="AC417" s="2"/>
      <c r="AD417" s="2"/>
      <c r="AE417" s="2"/>
      <c r="AF417" s="2"/>
      <c r="AG417" s="2"/>
      <c r="AH417" s="2"/>
    </row>
    <row r="418" spans="1:34" ht="15.75" customHeight="1" x14ac:dyDescent="0.25">
      <c r="A418" s="2"/>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2"/>
      <c r="AB418" s="2"/>
      <c r="AC418" s="2"/>
      <c r="AD418" s="2"/>
      <c r="AE418" s="2"/>
      <c r="AF418" s="2"/>
      <c r="AG418" s="2"/>
      <c r="AH418" s="2"/>
    </row>
    <row r="419" spans="1:34" ht="15.75" customHeight="1" x14ac:dyDescent="0.25">
      <c r="A419" s="2"/>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2"/>
      <c r="AB419" s="2"/>
      <c r="AC419" s="2"/>
      <c r="AD419" s="2"/>
      <c r="AE419" s="2"/>
      <c r="AF419" s="2"/>
      <c r="AG419" s="2"/>
      <c r="AH419" s="2"/>
    </row>
    <row r="420" spans="1:34" ht="15.75" customHeight="1" x14ac:dyDescent="0.25">
      <c r="A420" s="2"/>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2"/>
      <c r="AB420" s="2"/>
      <c r="AC420" s="2"/>
      <c r="AD420" s="2"/>
      <c r="AE420" s="2"/>
      <c r="AF420" s="2"/>
      <c r="AG420" s="2"/>
      <c r="AH420" s="2"/>
    </row>
    <row r="421" spans="1:34" ht="15.75" customHeight="1" x14ac:dyDescent="0.25">
      <c r="A421" s="2"/>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2"/>
      <c r="AB421" s="2"/>
      <c r="AC421" s="2"/>
      <c r="AD421" s="2"/>
      <c r="AE421" s="2"/>
      <c r="AF421" s="2"/>
      <c r="AG421" s="2"/>
      <c r="AH421" s="2"/>
    </row>
    <row r="422" spans="1:34" ht="15.75" customHeight="1" x14ac:dyDescent="0.25">
      <c r="A422" s="2"/>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2"/>
      <c r="AB422" s="2"/>
      <c r="AC422" s="2"/>
      <c r="AD422" s="2"/>
      <c r="AE422" s="2"/>
      <c r="AF422" s="2"/>
      <c r="AG422" s="2"/>
      <c r="AH422" s="2"/>
    </row>
    <row r="423" spans="1:34" ht="15.75" customHeight="1" x14ac:dyDescent="0.25">
      <c r="A423" s="2"/>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2"/>
      <c r="AB423" s="2"/>
      <c r="AC423" s="2"/>
      <c r="AD423" s="2"/>
      <c r="AE423" s="2"/>
      <c r="AF423" s="2"/>
      <c r="AG423" s="2"/>
      <c r="AH423" s="2"/>
    </row>
    <row r="424" spans="1:34" ht="15.75" customHeight="1" x14ac:dyDescent="0.25">
      <c r="A424" s="2"/>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2"/>
      <c r="AB424" s="2"/>
      <c r="AC424" s="2"/>
      <c r="AD424" s="2"/>
      <c r="AE424" s="2"/>
      <c r="AF424" s="2"/>
      <c r="AG424" s="2"/>
      <c r="AH424" s="2"/>
    </row>
    <row r="425" spans="1:34" ht="15.75" customHeight="1" x14ac:dyDescent="0.25">
      <c r="A425" s="2"/>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2"/>
      <c r="AB425" s="2"/>
      <c r="AC425" s="2"/>
      <c r="AD425" s="2"/>
      <c r="AE425" s="2"/>
      <c r="AF425" s="2"/>
      <c r="AG425" s="2"/>
      <c r="AH425" s="2"/>
    </row>
    <row r="426" spans="1:34" ht="15.75" customHeight="1" x14ac:dyDescent="0.25">
      <c r="A426" s="2"/>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2"/>
      <c r="AB426" s="2"/>
      <c r="AC426" s="2"/>
      <c r="AD426" s="2"/>
      <c r="AE426" s="2"/>
      <c r="AF426" s="2"/>
      <c r="AG426" s="2"/>
      <c r="AH426" s="2"/>
    </row>
    <row r="427" spans="1:34" ht="15.75" customHeight="1" x14ac:dyDescent="0.25">
      <c r="A427" s="2"/>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2"/>
      <c r="AB427" s="2"/>
      <c r="AC427" s="2"/>
      <c r="AD427" s="2"/>
      <c r="AE427" s="2"/>
      <c r="AF427" s="2"/>
      <c r="AG427" s="2"/>
      <c r="AH427" s="2"/>
    </row>
    <row r="428" spans="1:34" ht="15.75" customHeight="1" x14ac:dyDescent="0.25">
      <c r="A428" s="2"/>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2"/>
      <c r="AB428" s="2"/>
      <c r="AC428" s="2"/>
      <c r="AD428" s="2"/>
      <c r="AE428" s="2"/>
      <c r="AF428" s="2"/>
      <c r="AG428" s="2"/>
      <c r="AH428" s="2"/>
    </row>
    <row r="429" spans="1:34" ht="15.75" customHeight="1" x14ac:dyDescent="0.25">
      <c r="A429" s="2"/>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2"/>
      <c r="AB429" s="2"/>
      <c r="AC429" s="2"/>
      <c r="AD429" s="2"/>
      <c r="AE429" s="2"/>
      <c r="AF429" s="2"/>
      <c r="AG429" s="2"/>
      <c r="AH429" s="2"/>
    </row>
    <row r="430" spans="1:34" ht="15.75" customHeight="1" x14ac:dyDescent="0.25">
      <c r="A430" s="2"/>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2"/>
      <c r="AB430" s="2"/>
      <c r="AC430" s="2"/>
      <c r="AD430" s="2"/>
      <c r="AE430" s="2"/>
      <c r="AF430" s="2"/>
      <c r="AG430" s="2"/>
      <c r="AH430" s="2"/>
    </row>
    <row r="431" spans="1:34" ht="15.75" customHeight="1" x14ac:dyDescent="0.25">
      <c r="A431" s="2"/>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2"/>
      <c r="AB431" s="2"/>
      <c r="AC431" s="2"/>
      <c r="AD431" s="2"/>
      <c r="AE431" s="2"/>
      <c r="AF431" s="2"/>
      <c r="AG431" s="2"/>
      <c r="AH431" s="2"/>
    </row>
    <row r="432" spans="1:34" ht="15.75" customHeight="1" x14ac:dyDescent="0.25">
      <c r="A432" s="2"/>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2"/>
      <c r="AB432" s="2"/>
      <c r="AC432" s="2"/>
      <c r="AD432" s="2"/>
      <c r="AE432" s="2"/>
      <c r="AF432" s="2"/>
      <c r="AG432" s="2"/>
      <c r="AH432" s="2"/>
    </row>
    <row r="433" spans="1:34" ht="15.75" customHeight="1" x14ac:dyDescent="0.25">
      <c r="A433" s="2"/>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2"/>
      <c r="AB433" s="2"/>
      <c r="AC433" s="2"/>
      <c r="AD433" s="2"/>
      <c r="AE433" s="2"/>
      <c r="AF433" s="2"/>
      <c r="AG433" s="2"/>
      <c r="AH433" s="2"/>
    </row>
    <row r="434" spans="1:34" ht="15.75" customHeight="1" x14ac:dyDescent="0.25">
      <c r="A434" s="2"/>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2"/>
      <c r="AB434" s="2"/>
      <c r="AC434" s="2"/>
      <c r="AD434" s="2"/>
      <c r="AE434" s="2"/>
      <c r="AF434" s="2"/>
      <c r="AG434" s="2"/>
      <c r="AH434" s="2"/>
    </row>
    <row r="435" spans="1:34" ht="15.75" customHeight="1" x14ac:dyDescent="0.25">
      <c r="A435" s="2"/>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2"/>
      <c r="AB435" s="2"/>
      <c r="AC435" s="2"/>
      <c r="AD435" s="2"/>
      <c r="AE435" s="2"/>
      <c r="AF435" s="2"/>
      <c r="AG435" s="2"/>
      <c r="AH435" s="2"/>
    </row>
    <row r="436" spans="1:34" ht="15.75" customHeight="1" x14ac:dyDescent="0.25">
      <c r="A436" s="2"/>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2"/>
      <c r="AB436" s="2"/>
      <c r="AC436" s="2"/>
      <c r="AD436" s="2"/>
      <c r="AE436" s="2"/>
      <c r="AF436" s="2"/>
      <c r="AG436" s="2"/>
      <c r="AH436" s="2"/>
    </row>
    <row r="437" spans="1:34" ht="15.75" customHeight="1" x14ac:dyDescent="0.25">
      <c r="A437" s="2"/>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2"/>
      <c r="AB437" s="2"/>
      <c r="AC437" s="2"/>
      <c r="AD437" s="2"/>
      <c r="AE437" s="2"/>
      <c r="AF437" s="2"/>
      <c r="AG437" s="2"/>
      <c r="AH437" s="2"/>
    </row>
    <row r="438" spans="1:34" ht="15.75" customHeight="1" x14ac:dyDescent="0.25">
      <c r="A438" s="2"/>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2"/>
      <c r="AB438" s="2"/>
      <c r="AC438" s="2"/>
      <c r="AD438" s="2"/>
      <c r="AE438" s="2"/>
      <c r="AF438" s="2"/>
      <c r="AG438" s="2"/>
      <c r="AH438" s="2"/>
    </row>
    <row r="439" spans="1:34" ht="15.75" customHeight="1" x14ac:dyDescent="0.25">
      <c r="A439" s="2"/>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2"/>
      <c r="AB439" s="2"/>
      <c r="AC439" s="2"/>
      <c r="AD439" s="2"/>
      <c r="AE439" s="2"/>
      <c r="AF439" s="2"/>
      <c r="AG439" s="2"/>
      <c r="AH439" s="2"/>
    </row>
    <row r="440" spans="1:34" ht="15.75" customHeight="1" x14ac:dyDescent="0.25">
      <c r="A440" s="2"/>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2"/>
      <c r="AB440" s="2"/>
      <c r="AC440" s="2"/>
      <c r="AD440" s="2"/>
      <c r="AE440" s="2"/>
      <c r="AF440" s="2"/>
      <c r="AG440" s="2"/>
      <c r="AH440" s="2"/>
    </row>
    <row r="441" spans="1:34" ht="15.75" customHeight="1" x14ac:dyDescent="0.25">
      <c r="A441" s="2"/>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2"/>
      <c r="AB441" s="2"/>
      <c r="AC441" s="2"/>
      <c r="AD441" s="2"/>
      <c r="AE441" s="2"/>
      <c r="AF441" s="2"/>
      <c r="AG441" s="2"/>
      <c r="AH441" s="2"/>
    </row>
    <row r="442" spans="1:34" ht="15.75" customHeight="1" x14ac:dyDescent="0.25">
      <c r="A442" s="2"/>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2"/>
      <c r="AB442" s="2"/>
      <c r="AC442" s="2"/>
      <c r="AD442" s="2"/>
      <c r="AE442" s="2"/>
      <c r="AF442" s="2"/>
      <c r="AG442" s="2"/>
      <c r="AH442" s="2"/>
    </row>
    <row r="443" spans="1:34" ht="15.75" customHeight="1" x14ac:dyDescent="0.25">
      <c r="A443" s="2"/>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2"/>
      <c r="AB443" s="2"/>
      <c r="AC443" s="2"/>
      <c r="AD443" s="2"/>
      <c r="AE443" s="2"/>
      <c r="AF443" s="2"/>
      <c r="AG443" s="2"/>
      <c r="AH443" s="2"/>
    </row>
    <row r="444" spans="1:34" ht="15.75" customHeight="1" x14ac:dyDescent="0.25">
      <c r="A444" s="2"/>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2"/>
      <c r="AB444" s="2"/>
      <c r="AC444" s="2"/>
      <c r="AD444" s="2"/>
      <c r="AE444" s="2"/>
      <c r="AF444" s="2"/>
      <c r="AG444" s="2"/>
      <c r="AH444" s="2"/>
    </row>
    <row r="445" spans="1:34" ht="15.75" customHeight="1" x14ac:dyDescent="0.25">
      <c r="A445" s="2"/>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2"/>
      <c r="AB445" s="2"/>
      <c r="AC445" s="2"/>
      <c r="AD445" s="2"/>
      <c r="AE445" s="2"/>
      <c r="AF445" s="2"/>
      <c r="AG445" s="2"/>
      <c r="AH445" s="2"/>
    </row>
    <row r="446" spans="1:34" ht="15.75" customHeight="1" x14ac:dyDescent="0.25">
      <c r="A446" s="2"/>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2"/>
      <c r="AB446" s="2"/>
      <c r="AC446" s="2"/>
      <c r="AD446" s="2"/>
      <c r="AE446" s="2"/>
      <c r="AF446" s="2"/>
      <c r="AG446" s="2"/>
      <c r="AH446" s="2"/>
    </row>
    <row r="447" spans="1:34" ht="15.75" customHeight="1" x14ac:dyDescent="0.25">
      <c r="A447" s="2"/>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2"/>
      <c r="AB447" s="2"/>
      <c r="AC447" s="2"/>
      <c r="AD447" s="2"/>
      <c r="AE447" s="2"/>
      <c r="AF447" s="2"/>
      <c r="AG447" s="2"/>
      <c r="AH447" s="2"/>
    </row>
    <row r="448" spans="1:34" ht="15.75" customHeight="1" x14ac:dyDescent="0.25">
      <c r="A448" s="2"/>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2"/>
      <c r="AB448" s="2"/>
      <c r="AC448" s="2"/>
      <c r="AD448" s="2"/>
      <c r="AE448" s="2"/>
      <c r="AF448" s="2"/>
      <c r="AG448" s="2"/>
      <c r="AH448" s="2"/>
    </row>
    <row r="449" spans="1:34" ht="15.75" customHeight="1" x14ac:dyDescent="0.25">
      <c r="A449" s="2"/>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2"/>
      <c r="AB449" s="2"/>
      <c r="AC449" s="2"/>
      <c r="AD449" s="2"/>
      <c r="AE449" s="2"/>
      <c r="AF449" s="2"/>
      <c r="AG449" s="2"/>
      <c r="AH449" s="2"/>
    </row>
    <row r="450" spans="1:34" ht="15.75" customHeight="1" x14ac:dyDescent="0.25">
      <c r="A450" s="2"/>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2"/>
      <c r="AB450" s="2"/>
      <c r="AC450" s="2"/>
      <c r="AD450" s="2"/>
      <c r="AE450" s="2"/>
      <c r="AF450" s="2"/>
      <c r="AG450" s="2"/>
      <c r="AH450" s="2"/>
    </row>
    <row r="451" spans="1:34" ht="15.75" customHeight="1" x14ac:dyDescent="0.25">
      <c r="A451" s="2"/>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2"/>
      <c r="AB451" s="2"/>
      <c r="AC451" s="2"/>
      <c r="AD451" s="2"/>
      <c r="AE451" s="2"/>
      <c r="AF451" s="2"/>
      <c r="AG451" s="2"/>
      <c r="AH451" s="2"/>
    </row>
    <row r="452" spans="1:34" ht="15.75" customHeight="1" x14ac:dyDescent="0.25">
      <c r="A452" s="2"/>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2"/>
      <c r="AB452" s="2"/>
      <c r="AC452" s="2"/>
      <c r="AD452" s="2"/>
      <c r="AE452" s="2"/>
      <c r="AF452" s="2"/>
      <c r="AG452" s="2"/>
      <c r="AH452" s="2"/>
    </row>
    <row r="453" spans="1:34" ht="15.75" customHeight="1" x14ac:dyDescent="0.25">
      <c r="A453" s="2"/>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2"/>
      <c r="AB453" s="2"/>
      <c r="AC453" s="2"/>
      <c r="AD453" s="2"/>
      <c r="AE453" s="2"/>
      <c r="AF453" s="2"/>
      <c r="AG453" s="2"/>
      <c r="AH453" s="2"/>
    </row>
    <row r="454" spans="1:34" ht="15.75" customHeight="1" x14ac:dyDescent="0.25">
      <c r="A454" s="2"/>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2"/>
      <c r="AB454" s="2"/>
      <c r="AC454" s="2"/>
      <c r="AD454" s="2"/>
      <c r="AE454" s="2"/>
      <c r="AF454" s="2"/>
      <c r="AG454" s="2"/>
      <c r="AH454" s="2"/>
    </row>
    <row r="455" spans="1:34" ht="15.75" customHeight="1" x14ac:dyDescent="0.25">
      <c r="A455" s="2"/>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2"/>
      <c r="AB455" s="2"/>
      <c r="AC455" s="2"/>
      <c r="AD455" s="2"/>
      <c r="AE455" s="2"/>
      <c r="AF455" s="2"/>
      <c r="AG455" s="2"/>
      <c r="AH455" s="2"/>
    </row>
    <row r="456" spans="1:34" ht="15.75" customHeight="1" x14ac:dyDescent="0.25">
      <c r="A456" s="2"/>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2"/>
      <c r="AB456" s="2"/>
      <c r="AC456" s="2"/>
      <c r="AD456" s="2"/>
      <c r="AE456" s="2"/>
      <c r="AF456" s="2"/>
      <c r="AG456" s="2"/>
      <c r="AH456" s="2"/>
    </row>
    <row r="457" spans="1:34" ht="15.75" customHeight="1" x14ac:dyDescent="0.25">
      <c r="A457" s="2"/>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2"/>
      <c r="AB457" s="2"/>
      <c r="AC457" s="2"/>
      <c r="AD457" s="2"/>
      <c r="AE457" s="2"/>
      <c r="AF457" s="2"/>
      <c r="AG457" s="2"/>
      <c r="AH457" s="2"/>
    </row>
    <row r="458" spans="1:34" ht="15.75" customHeight="1" x14ac:dyDescent="0.25">
      <c r="A458" s="2"/>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2"/>
      <c r="AB458" s="2"/>
      <c r="AC458" s="2"/>
      <c r="AD458" s="2"/>
      <c r="AE458" s="2"/>
      <c r="AF458" s="2"/>
      <c r="AG458" s="2"/>
      <c r="AH458" s="2"/>
    </row>
    <row r="459" spans="1:34" ht="15.75" customHeight="1" x14ac:dyDescent="0.25">
      <c r="A459" s="2"/>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2"/>
      <c r="AB459" s="2"/>
      <c r="AC459" s="2"/>
      <c r="AD459" s="2"/>
      <c r="AE459" s="2"/>
      <c r="AF459" s="2"/>
      <c r="AG459" s="2"/>
      <c r="AH459" s="2"/>
    </row>
    <row r="460" spans="1:34" ht="15.75" customHeight="1" x14ac:dyDescent="0.25">
      <c r="A460" s="2"/>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2"/>
      <c r="AB460" s="2"/>
      <c r="AC460" s="2"/>
      <c r="AD460" s="2"/>
      <c r="AE460" s="2"/>
      <c r="AF460" s="2"/>
      <c r="AG460" s="2"/>
      <c r="AH460" s="2"/>
    </row>
    <row r="461" spans="1:34" ht="15.75" customHeight="1" x14ac:dyDescent="0.25">
      <c r="A461" s="2"/>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2"/>
      <c r="AB461" s="2"/>
      <c r="AC461" s="2"/>
      <c r="AD461" s="2"/>
      <c r="AE461" s="2"/>
      <c r="AF461" s="2"/>
      <c r="AG461" s="2"/>
      <c r="AH461" s="2"/>
    </row>
    <row r="462" spans="1:34" ht="15.75" customHeight="1" x14ac:dyDescent="0.25">
      <c r="A462" s="2"/>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2"/>
      <c r="AB462" s="2"/>
      <c r="AC462" s="2"/>
      <c r="AD462" s="2"/>
      <c r="AE462" s="2"/>
      <c r="AF462" s="2"/>
      <c r="AG462" s="2"/>
      <c r="AH462" s="2"/>
    </row>
    <row r="463" spans="1:34" ht="15.75" customHeight="1" x14ac:dyDescent="0.25">
      <c r="A463" s="2"/>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2"/>
      <c r="AB463" s="2"/>
      <c r="AC463" s="2"/>
      <c r="AD463" s="2"/>
      <c r="AE463" s="2"/>
      <c r="AF463" s="2"/>
      <c r="AG463" s="2"/>
      <c r="AH463" s="2"/>
    </row>
    <row r="464" spans="1:34" ht="15.75" customHeight="1" x14ac:dyDescent="0.25">
      <c r="A464" s="2"/>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2"/>
      <c r="AB464" s="2"/>
      <c r="AC464" s="2"/>
      <c r="AD464" s="2"/>
      <c r="AE464" s="2"/>
      <c r="AF464" s="2"/>
      <c r="AG464" s="2"/>
      <c r="AH464" s="2"/>
    </row>
    <row r="465" spans="1:34" ht="15.75" customHeight="1" x14ac:dyDescent="0.25">
      <c r="A465" s="2"/>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2"/>
      <c r="AB465" s="2"/>
      <c r="AC465" s="2"/>
      <c r="AD465" s="2"/>
      <c r="AE465" s="2"/>
      <c r="AF465" s="2"/>
      <c r="AG465" s="2"/>
      <c r="AH465" s="2"/>
    </row>
    <row r="466" spans="1:34" ht="15.75" customHeight="1" x14ac:dyDescent="0.25">
      <c r="A466" s="2"/>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2"/>
      <c r="AB466" s="2"/>
      <c r="AC466" s="2"/>
      <c r="AD466" s="2"/>
      <c r="AE466" s="2"/>
      <c r="AF466" s="2"/>
      <c r="AG466" s="2"/>
      <c r="AH466" s="2"/>
    </row>
    <row r="467" spans="1:34" ht="15.75" customHeight="1" x14ac:dyDescent="0.25">
      <c r="A467" s="2"/>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2"/>
      <c r="AB467" s="2"/>
      <c r="AC467" s="2"/>
      <c r="AD467" s="2"/>
      <c r="AE467" s="2"/>
      <c r="AF467" s="2"/>
      <c r="AG467" s="2"/>
      <c r="AH467" s="2"/>
    </row>
    <row r="468" spans="1:34" ht="15.75" customHeight="1" x14ac:dyDescent="0.25">
      <c r="A468" s="2"/>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2"/>
      <c r="AB468" s="2"/>
      <c r="AC468" s="2"/>
      <c r="AD468" s="2"/>
      <c r="AE468" s="2"/>
      <c r="AF468" s="2"/>
      <c r="AG468" s="2"/>
      <c r="AH468" s="2"/>
    </row>
    <row r="469" spans="1:34" ht="15.75" customHeight="1" x14ac:dyDescent="0.25">
      <c r="A469" s="2"/>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2"/>
      <c r="AB469" s="2"/>
      <c r="AC469" s="2"/>
      <c r="AD469" s="2"/>
      <c r="AE469" s="2"/>
      <c r="AF469" s="2"/>
      <c r="AG469" s="2"/>
      <c r="AH469" s="2"/>
    </row>
    <row r="470" spans="1:34" ht="15.75" customHeight="1" x14ac:dyDescent="0.25">
      <c r="A470" s="2"/>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2"/>
      <c r="AB470" s="2"/>
      <c r="AC470" s="2"/>
      <c r="AD470" s="2"/>
      <c r="AE470" s="2"/>
      <c r="AF470" s="2"/>
      <c r="AG470" s="2"/>
      <c r="AH470" s="2"/>
    </row>
    <row r="471" spans="1:34" ht="15.75" customHeight="1" x14ac:dyDescent="0.25">
      <c r="A471" s="2"/>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2"/>
      <c r="AB471" s="2"/>
      <c r="AC471" s="2"/>
      <c r="AD471" s="2"/>
      <c r="AE471" s="2"/>
      <c r="AF471" s="2"/>
      <c r="AG471" s="2"/>
      <c r="AH471" s="2"/>
    </row>
    <row r="472" spans="1:34" ht="15.75" customHeight="1" x14ac:dyDescent="0.25">
      <c r="A472" s="2"/>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2"/>
      <c r="AB472" s="2"/>
      <c r="AC472" s="2"/>
      <c r="AD472" s="2"/>
      <c r="AE472" s="2"/>
      <c r="AF472" s="2"/>
      <c r="AG472" s="2"/>
      <c r="AH472" s="2"/>
    </row>
    <row r="473" spans="1:34" ht="15.75" customHeight="1" x14ac:dyDescent="0.25">
      <c r="A473" s="2"/>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2"/>
      <c r="AB473" s="2"/>
      <c r="AC473" s="2"/>
      <c r="AD473" s="2"/>
      <c r="AE473" s="2"/>
      <c r="AF473" s="2"/>
      <c r="AG473" s="2"/>
      <c r="AH473" s="2"/>
    </row>
    <row r="474" spans="1:34" ht="15.75" customHeight="1" x14ac:dyDescent="0.25">
      <c r="A474" s="2"/>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2"/>
      <c r="AB474" s="2"/>
      <c r="AC474" s="2"/>
      <c r="AD474" s="2"/>
      <c r="AE474" s="2"/>
      <c r="AF474" s="2"/>
      <c r="AG474" s="2"/>
      <c r="AH474" s="2"/>
    </row>
    <row r="475" spans="1:34" ht="15.75" customHeight="1" x14ac:dyDescent="0.25">
      <c r="A475" s="2"/>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2"/>
      <c r="AB475" s="2"/>
      <c r="AC475" s="2"/>
      <c r="AD475" s="2"/>
      <c r="AE475" s="2"/>
      <c r="AF475" s="2"/>
      <c r="AG475" s="2"/>
      <c r="AH475" s="2"/>
    </row>
    <row r="476" spans="1:34" ht="15.75" customHeight="1" x14ac:dyDescent="0.25">
      <c r="A476" s="2"/>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2"/>
      <c r="AB476" s="2"/>
      <c r="AC476" s="2"/>
      <c r="AD476" s="2"/>
      <c r="AE476" s="2"/>
      <c r="AF476" s="2"/>
      <c r="AG476" s="2"/>
      <c r="AH476" s="2"/>
    </row>
    <row r="477" spans="1:34" ht="15.75" customHeight="1" x14ac:dyDescent="0.25">
      <c r="A477" s="2"/>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2"/>
      <c r="AB477" s="2"/>
      <c r="AC477" s="2"/>
      <c r="AD477" s="2"/>
      <c r="AE477" s="2"/>
      <c r="AF477" s="2"/>
      <c r="AG477" s="2"/>
      <c r="AH477" s="2"/>
    </row>
    <row r="478" spans="1:34" ht="15.75" customHeight="1" x14ac:dyDescent="0.25">
      <c r="A478" s="2"/>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2"/>
      <c r="AB478" s="2"/>
      <c r="AC478" s="2"/>
      <c r="AD478" s="2"/>
      <c r="AE478" s="2"/>
      <c r="AF478" s="2"/>
      <c r="AG478" s="2"/>
      <c r="AH478" s="2"/>
    </row>
    <row r="479" spans="1:34" ht="15.75" customHeight="1" x14ac:dyDescent="0.25">
      <c r="A479" s="2"/>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2"/>
      <c r="AB479" s="2"/>
      <c r="AC479" s="2"/>
      <c r="AD479" s="2"/>
      <c r="AE479" s="2"/>
      <c r="AF479" s="2"/>
      <c r="AG479" s="2"/>
      <c r="AH479" s="2"/>
    </row>
    <row r="480" spans="1:34" ht="15.75" customHeight="1" x14ac:dyDescent="0.25">
      <c r="A480" s="2"/>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2"/>
      <c r="AB480" s="2"/>
      <c r="AC480" s="2"/>
      <c r="AD480" s="2"/>
      <c r="AE480" s="2"/>
      <c r="AF480" s="2"/>
      <c r="AG480" s="2"/>
      <c r="AH480" s="2"/>
    </row>
    <row r="481" spans="1:34" ht="15.75" customHeight="1" x14ac:dyDescent="0.25">
      <c r="A481" s="2"/>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2"/>
      <c r="AB481" s="2"/>
      <c r="AC481" s="2"/>
      <c r="AD481" s="2"/>
      <c r="AE481" s="2"/>
      <c r="AF481" s="2"/>
      <c r="AG481" s="2"/>
      <c r="AH481" s="2"/>
    </row>
    <row r="482" spans="1:34" ht="15.75" customHeight="1" x14ac:dyDescent="0.25">
      <c r="A482" s="2"/>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2"/>
      <c r="AB482" s="2"/>
      <c r="AC482" s="2"/>
      <c r="AD482" s="2"/>
      <c r="AE482" s="2"/>
      <c r="AF482" s="2"/>
      <c r="AG482" s="2"/>
      <c r="AH482" s="2"/>
    </row>
    <row r="483" spans="1:34" ht="15.75" customHeight="1" x14ac:dyDescent="0.25">
      <c r="A483" s="2"/>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2"/>
      <c r="AB483" s="2"/>
      <c r="AC483" s="2"/>
      <c r="AD483" s="2"/>
      <c r="AE483" s="2"/>
      <c r="AF483" s="2"/>
      <c r="AG483" s="2"/>
      <c r="AH483" s="2"/>
    </row>
    <row r="484" spans="1:34" ht="15.75" customHeight="1" x14ac:dyDescent="0.25">
      <c r="A484" s="2"/>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2"/>
      <c r="AB484" s="2"/>
      <c r="AC484" s="2"/>
      <c r="AD484" s="2"/>
      <c r="AE484" s="2"/>
      <c r="AF484" s="2"/>
      <c r="AG484" s="2"/>
      <c r="AH484" s="2"/>
    </row>
    <row r="485" spans="1:34" ht="15.75" customHeight="1" x14ac:dyDescent="0.25">
      <c r="A485" s="2"/>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2"/>
      <c r="AB485" s="2"/>
      <c r="AC485" s="2"/>
      <c r="AD485" s="2"/>
      <c r="AE485" s="2"/>
      <c r="AF485" s="2"/>
      <c r="AG485" s="2"/>
      <c r="AH485" s="2"/>
    </row>
    <row r="486" spans="1:34" ht="15.75" customHeight="1" x14ac:dyDescent="0.25">
      <c r="A486" s="2"/>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2"/>
      <c r="AB486" s="2"/>
      <c r="AC486" s="2"/>
      <c r="AD486" s="2"/>
      <c r="AE486" s="2"/>
      <c r="AF486" s="2"/>
      <c r="AG486" s="2"/>
      <c r="AH486" s="2"/>
    </row>
    <row r="487" spans="1:34" ht="15.75" customHeight="1" x14ac:dyDescent="0.25">
      <c r="A487" s="2"/>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2"/>
      <c r="AB487" s="2"/>
      <c r="AC487" s="2"/>
      <c r="AD487" s="2"/>
      <c r="AE487" s="2"/>
      <c r="AF487" s="2"/>
      <c r="AG487" s="2"/>
      <c r="AH487" s="2"/>
    </row>
    <row r="488" spans="1:34" ht="15.75" customHeight="1" x14ac:dyDescent="0.25">
      <c r="A488" s="2"/>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2"/>
      <c r="AB488" s="2"/>
      <c r="AC488" s="2"/>
      <c r="AD488" s="2"/>
      <c r="AE488" s="2"/>
      <c r="AF488" s="2"/>
      <c r="AG488" s="2"/>
      <c r="AH488" s="2"/>
    </row>
    <row r="489" spans="1:34" ht="15.75" customHeight="1" x14ac:dyDescent="0.25">
      <c r="A489" s="2"/>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2"/>
      <c r="AB489" s="2"/>
      <c r="AC489" s="2"/>
      <c r="AD489" s="2"/>
      <c r="AE489" s="2"/>
      <c r="AF489" s="2"/>
      <c r="AG489" s="2"/>
      <c r="AH489" s="2"/>
    </row>
    <row r="490" spans="1:34" ht="15.75" customHeight="1" x14ac:dyDescent="0.25">
      <c r="A490" s="2"/>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2"/>
      <c r="AB490" s="2"/>
      <c r="AC490" s="2"/>
      <c r="AD490" s="2"/>
      <c r="AE490" s="2"/>
      <c r="AF490" s="2"/>
      <c r="AG490" s="2"/>
      <c r="AH490" s="2"/>
    </row>
    <row r="491" spans="1:34" ht="15.75" customHeight="1" x14ac:dyDescent="0.25">
      <c r="A491" s="2"/>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2"/>
      <c r="AB491" s="2"/>
      <c r="AC491" s="2"/>
      <c r="AD491" s="2"/>
      <c r="AE491" s="2"/>
      <c r="AF491" s="2"/>
      <c r="AG491" s="2"/>
      <c r="AH491" s="2"/>
    </row>
    <row r="492" spans="1:34" ht="15.75" customHeight="1" x14ac:dyDescent="0.25">
      <c r="A492" s="2"/>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2"/>
      <c r="AB492" s="2"/>
      <c r="AC492" s="2"/>
      <c r="AD492" s="2"/>
      <c r="AE492" s="2"/>
      <c r="AF492" s="2"/>
      <c r="AG492" s="2"/>
      <c r="AH492" s="2"/>
    </row>
    <row r="493" spans="1:34" ht="15.75" customHeight="1" x14ac:dyDescent="0.25">
      <c r="A493" s="2"/>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2"/>
      <c r="AB493" s="2"/>
      <c r="AC493" s="2"/>
      <c r="AD493" s="2"/>
      <c r="AE493" s="2"/>
      <c r="AF493" s="2"/>
      <c r="AG493" s="2"/>
      <c r="AH493" s="2"/>
    </row>
    <row r="494" spans="1:34" ht="15.75" customHeight="1" x14ac:dyDescent="0.25">
      <c r="A494" s="2"/>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2"/>
      <c r="AB494" s="2"/>
      <c r="AC494" s="2"/>
      <c r="AD494" s="2"/>
      <c r="AE494" s="2"/>
      <c r="AF494" s="2"/>
      <c r="AG494" s="2"/>
      <c r="AH494" s="2"/>
    </row>
    <row r="495" spans="1:34" ht="15.75" customHeight="1" x14ac:dyDescent="0.25">
      <c r="A495" s="2"/>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2"/>
      <c r="AB495" s="2"/>
      <c r="AC495" s="2"/>
      <c r="AD495" s="2"/>
      <c r="AE495" s="2"/>
      <c r="AF495" s="2"/>
      <c r="AG495" s="2"/>
      <c r="AH495" s="2"/>
    </row>
    <row r="496" spans="1:34" ht="15.75" customHeight="1" x14ac:dyDescent="0.25">
      <c r="A496" s="2"/>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2"/>
      <c r="AB496" s="2"/>
      <c r="AC496" s="2"/>
      <c r="AD496" s="2"/>
      <c r="AE496" s="2"/>
      <c r="AF496" s="2"/>
      <c r="AG496" s="2"/>
      <c r="AH496" s="2"/>
    </row>
    <row r="497" spans="1:34" ht="15.75" customHeight="1" x14ac:dyDescent="0.25">
      <c r="A497" s="2"/>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2"/>
      <c r="AB497" s="2"/>
      <c r="AC497" s="2"/>
      <c r="AD497" s="2"/>
      <c r="AE497" s="2"/>
      <c r="AF497" s="2"/>
      <c r="AG497" s="2"/>
      <c r="AH497" s="2"/>
    </row>
    <row r="498" spans="1:34" ht="15.75" customHeight="1" x14ac:dyDescent="0.25">
      <c r="A498" s="2"/>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2"/>
      <c r="AB498" s="2"/>
      <c r="AC498" s="2"/>
      <c r="AD498" s="2"/>
      <c r="AE498" s="2"/>
      <c r="AF498" s="2"/>
      <c r="AG498" s="2"/>
      <c r="AH498" s="2"/>
    </row>
    <row r="499" spans="1:34" ht="15.75" customHeight="1" x14ac:dyDescent="0.25">
      <c r="A499" s="2"/>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2"/>
      <c r="AB499" s="2"/>
      <c r="AC499" s="2"/>
      <c r="AD499" s="2"/>
      <c r="AE499" s="2"/>
      <c r="AF499" s="2"/>
      <c r="AG499" s="2"/>
      <c r="AH499" s="2"/>
    </row>
    <row r="500" spans="1:34" ht="15.75" customHeight="1" x14ac:dyDescent="0.25">
      <c r="A500" s="2"/>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2"/>
      <c r="AB500" s="2"/>
      <c r="AC500" s="2"/>
      <c r="AD500" s="2"/>
      <c r="AE500" s="2"/>
      <c r="AF500" s="2"/>
      <c r="AG500" s="2"/>
      <c r="AH500" s="2"/>
    </row>
    <row r="501" spans="1:34" ht="15.75" customHeight="1" x14ac:dyDescent="0.25">
      <c r="A501" s="2"/>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2"/>
      <c r="AB501" s="2"/>
      <c r="AC501" s="2"/>
      <c r="AD501" s="2"/>
      <c r="AE501" s="2"/>
      <c r="AF501" s="2"/>
      <c r="AG501" s="2"/>
      <c r="AH501" s="2"/>
    </row>
    <row r="502" spans="1:34" ht="15.75" customHeight="1" x14ac:dyDescent="0.25">
      <c r="A502" s="2"/>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2"/>
      <c r="AB502" s="2"/>
      <c r="AC502" s="2"/>
      <c r="AD502" s="2"/>
      <c r="AE502" s="2"/>
      <c r="AF502" s="2"/>
      <c r="AG502" s="2"/>
      <c r="AH502" s="2"/>
    </row>
    <row r="503" spans="1:34" ht="15.75" customHeight="1" x14ac:dyDescent="0.25">
      <c r="A503" s="2"/>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2"/>
      <c r="AB503" s="2"/>
      <c r="AC503" s="2"/>
      <c r="AD503" s="2"/>
      <c r="AE503" s="2"/>
      <c r="AF503" s="2"/>
      <c r="AG503" s="2"/>
      <c r="AH503" s="2"/>
    </row>
    <row r="504" spans="1:34" ht="15.75" customHeight="1" x14ac:dyDescent="0.25">
      <c r="A504" s="2"/>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2"/>
      <c r="AB504" s="2"/>
      <c r="AC504" s="2"/>
      <c r="AD504" s="2"/>
      <c r="AE504" s="2"/>
      <c r="AF504" s="2"/>
      <c r="AG504" s="2"/>
      <c r="AH504" s="2"/>
    </row>
    <row r="505" spans="1:34" ht="15.75" customHeight="1" x14ac:dyDescent="0.25">
      <c r="A505" s="2"/>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2"/>
      <c r="AB505" s="2"/>
      <c r="AC505" s="2"/>
      <c r="AD505" s="2"/>
      <c r="AE505" s="2"/>
      <c r="AF505" s="2"/>
      <c r="AG505" s="2"/>
      <c r="AH505" s="2"/>
    </row>
    <row r="506" spans="1:34" ht="15.75" customHeight="1" x14ac:dyDescent="0.25">
      <c r="A506" s="2"/>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2"/>
      <c r="AB506" s="2"/>
      <c r="AC506" s="2"/>
      <c r="AD506" s="2"/>
      <c r="AE506" s="2"/>
      <c r="AF506" s="2"/>
      <c r="AG506" s="2"/>
      <c r="AH506" s="2"/>
    </row>
    <row r="507" spans="1:34" ht="15.75" customHeight="1" x14ac:dyDescent="0.25">
      <c r="A507" s="2"/>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2"/>
      <c r="AB507" s="2"/>
      <c r="AC507" s="2"/>
      <c r="AD507" s="2"/>
      <c r="AE507" s="2"/>
      <c r="AF507" s="2"/>
      <c r="AG507" s="2"/>
      <c r="AH507" s="2"/>
    </row>
    <row r="508" spans="1:34" ht="15.75" customHeight="1" x14ac:dyDescent="0.25">
      <c r="A508" s="2"/>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2"/>
      <c r="AB508" s="2"/>
      <c r="AC508" s="2"/>
      <c r="AD508" s="2"/>
      <c r="AE508" s="2"/>
      <c r="AF508" s="2"/>
      <c r="AG508" s="2"/>
      <c r="AH508" s="2"/>
    </row>
    <row r="509" spans="1:34" ht="15.75" customHeight="1" x14ac:dyDescent="0.25">
      <c r="A509" s="2"/>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2"/>
      <c r="AB509" s="2"/>
      <c r="AC509" s="2"/>
      <c r="AD509" s="2"/>
      <c r="AE509" s="2"/>
      <c r="AF509" s="2"/>
      <c r="AG509" s="2"/>
      <c r="AH509" s="2"/>
    </row>
    <row r="510" spans="1:34" ht="15.75" customHeight="1" x14ac:dyDescent="0.25">
      <c r="A510" s="2"/>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2"/>
      <c r="AB510" s="2"/>
      <c r="AC510" s="2"/>
      <c r="AD510" s="2"/>
      <c r="AE510" s="2"/>
      <c r="AF510" s="2"/>
      <c r="AG510" s="2"/>
      <c r="AH510" s="2"/>
    </row>
    <row r="511" spans="1:34" ht="15.75" customHeight="1" x14ac:dyDescent="0.25">
      <c r="A511" s="2"/>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2"/>
      <c r="AB511" s="2"/>
      <c r="AC511" s="2"/>
      <c r="AD511" s="2"/>
      <c r="AE511" s="2"/>
      <c r="AF511" s="2"/>
      <c r="AG511" s="2"/>
      <c r="AH511" s="2"/>
    </row>
    <row r="512" spans="1:34" ht="15.75" customHeight="1" x14ac:dyDescent="0.25">
      <c r="A512" s="2"/>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2"/>
      <c r="AB512" s="2"/>
      <c r="AC512" s="2"/>
      <c r="AD512" s="2"/>
      <c r="AE512" s="2"/>
      <c r="AF512" s="2"/>
      <c r="AG512" s="2"/>
      <c r="AH512" s="2"/>
    </row>
    <row r="513" spans="1:34" ht="15.75" customHeight="1" x14ac:dyDescent="0.25">
      <c r="A513" s="2"/>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2"/>
      <c r="AB513" s="2"/>
      <c r="AC513" s="2"/>
      <c r="AD513" s="2"/>
      <c r="AE513" s="2"/>
      <c r="AF513" s="2"/>
      <c r="AG513" s="2"/>
      <c r="AH513" s="2"/>
    </row>
    <row r="514" spans="1:34" ht="15.75" customHeight="1" x14ac:dyDescent="0.25">
      <c r="A514" s="2"/>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2"/>
      <c r="AB514" s="2"/>
      <c r="AC514" s="2"/>
      <c r="AD514" s="2"/>
      <c r="AE514" s="2"/>
      <c r="AF514" s="2"/>
      <c r="AG514" s="2"/>
      <c r="AH514" s="2"/>
    </row>
    <row r="515" spans="1:34" ht="15.75" customHeight="1" x14ac:dyDescent="0.25">
      <c r="A515" s="2"/>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2"/>
      <c r="AB515" s="2"/>
      <c r="AC515" s="2"/>
      <c r="AD515" s="2"/>
      <c r="AE515" s="2"/>
      <c r="AF515" s="2"/>
      <c r="AG515" s="2"/>
      <c r="AH515" s="2"/>
    </row>
    <row r="516" spans="1:34" ht="15.75" customHeight="1" x14ac:dyDescent="0.25">
      <c r="A516" s="2"/>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2"/>
      <c r="AB516" s="2"/>
      <c r="AC516" s="2"/>
      <c r="AD516" s="2"/>
      <c r="AE516" s="2"/>
      <c r="AF516" s="2"/>
      <c r="AG516" s="2"/>
      <c r="AH516" s="2"/>
    </row>
    <row r="517" spans="1:34" ht="15.75" customHeight="1" x14ac:dyDescent="0.25">
      <c r="A517" s="2"/>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2"/>
      <c r="AB517" s="2"/>
      <c r="AC517" s="2"/>
      <c r="AD517" s="2"/>
      <c r="AE517" s="2"/>
      <c r="AF517" s="2"/>
      <c r="AG517" s="2"/>
      <c r="AH517" s="2"/>
    </row>
    <row r="518" spans="1:34" ht="15.75" customHeight="1" x14ac:dyDescent="0.25">
      <c r="A518" s="2"/>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2"/>
      <c r="AB518" s="2"/>
      <c r="AC518" s="2"/>
      <c r="AD518" s="2"/>
      <c r="AE518" s="2"/>
      <c r="AF518" s="2"/>
      <c r="AG518" s="2"/>
      <c r="AH518" s="2"/>
    </row>
    <row r="519" spans="1:34" ht="15.75" customHeight="1" x14ac:dyDescent="0.25">
      <c r="A519" s="2"/>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2"/>
      <c r="AB519" s="2"/>
      <c r="AC519" s="2"/>
      <c r="AD519" s="2"/>
      <c r="AE519" s="2"/>
      <c r="AF519" s="2"/>
      <c r="AG519" s="2"/>
      <c r="AH519" s="2"/>
    </row>
    <row r="520" spans="1:34" ht="15.75" customHeight="1" x14ac:dyDescent="0.25">
      <c r="A520" s="2"/>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2"/>
      <c r="AB520" s="2"/>
      <c r="AC520" s="2"/>
      <c r="AD520" s="2"/>
      <c r="AE520" s="2"/>
      <c r="AF520" s="2"/>
      <c r="AG520" s="2"/>
      <c r="AH520" s="2"/>
    </row>
    <row r="521" spans="1:34" ht="15.75" customHeight="1" x14ac:dyDescent="0.25">
      <c r="A521" s="2"/>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2"/>
      <c r="AB521" s="2"/>
      <c r="AC521" s="2"/>
      <c r="AD521" s="2"/>
      <c r="AE521" s="2"/>
      <c r="AF521" s="2"/>
      <c r="AG521" s="2"/>
      <c r="AH521" s="2"/>
    </row>
    <row r="522" spans="1:34" ht="15.75" customHeight="1" x14ac:dyDescent="0.25">
      <c r="A522" s="2"/>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2"/>
      <c r="AB522" s="2"/>
      <c r="AC522" s="2"/>
      <c r="AD522" s="2"/>
      <c r="AE522" s="2"/>
      <c r="AF522" s="2"/>
      <c r="AG522" s="2"/>
      <c r="AH522" s="2"/>
    </row>
    <row r="523" spans="1:34" ht="15.75" customHeight="1" x14ac:dyDescent="0.25">
      <c r="A523" s="2"/>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2"/>
      <c r="AB523" s="2"/>
      <c r="AC523" s="2"/>
      <c r="AD523" s="2"/>
      <c r="AE523" s="2"/>
      <c r="AF523" s="2"/>
      <c r="AG523" s="2"/>
      <c r="AH523" s="2"/>
    </row>
    <row r="524" spans="1:34" ht="15.75" customHeight="1" x14ac:dyDescent="0.25">
      <c r="A524" s="2"/>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2"/>
      <c r="AB524" s="2"/>
      <c r="AC524" s="2"/>
      <c r="AD524" s="2"/>
      <c r="AE524" s="2"/>
      <c r="AF524" s="2"/>
      <c r="AG524" s="2"/>
      <c r="AH524" s="2"/>
    </row>
    <row r="525" spans="1:34" ht="15.75" customHeight="1" x14ac:dyDescent="0.25">
      <c r="A525" s="2"/>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2"/>
      <c r="AB525" s="2"/>
      <c r="AC525" s="2"/>
      <c r="AD525" s="2"/>
      <c r="AE525" s="2"/>
      <c r="AF525" s="2"/>
      <c r="AG525" s="2"/>
      <c r="AH525" s="2"/>
    </row>
    <row r="526" spans="1:34" ht="15.75" customHeight="1" x14ac:dyDescent="0.25">
      <c r="A526" s="2"/>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2"/>
      <c r="AB526" s="2"/>
      <c r="AC526" s="2"/>
      <c r="AD526" s="2"/>
      <c r="AE526" s="2"/>
      <c r="AF526" s="2"/>
      <c r="AG526" s="2"/>
      <c r="AH526" s="2"/>
    </row>
    <row r="527" spans="1:34" ht="15.75" customHeight="1" x14ac:dyDescent="0.25">
      <c r="A527" s="2"/>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2"/>
      <c r="AB527" s="2"/>
      <c r="AC527" s="2"/>
      <c r="AD527" s="2"/>
      <c r="AE527" s="2"/>
      <c r="AF527" s="2"/>
      <c r="AG527" s="2"/>
      <c r="AH527" s="2"/>
    </row>
    <row r="528" spans="1:34" ht="15.75" customHeight="1" x14ac:dyDescent="0.25">
      <c r="A528" s="2"/>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2"/>
      <c r="AB528" s="2"/>
      <c r="AC528" s="2"/>
      <c r="AD528" s="2"/>
      <c r="AE528" s="2"/>
      <c r="AF528" s="2"/>
      <c r="AG528" s="2"/>
      <c r="AH528" s="2"/>
    </row>
    <row r="529" spans="1:34" ht="15.75" customHeight="1" x14ac:dyDescent="0.25">
      <c r="A529" s="2"/>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2"/>
      <c r="AB529" s="2"/>
      <c r="AC529" s="2"/>
      <c r="AD529" s="2"/>
      <c r="AE529" s="2"/>
      <c r="AF529" s="2"/>
      <c r="AG529" s="2"/>
      <c r="AH529" s="2"/>
    </row>
    <row r="530" spans="1:34" ht="15.75" customHeight="1" x14ac:dyDescent="0.25">
      <c r="A530" s="2"/>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2"/>
      <c r="AB530" s="2"/>
      <c r="AC530" s="2"/>
      <c r="AD530" s="2"/>
      <c r="AE530" s="2"/>
      <c r="AF530" s="2"/>
      <c r="AG530" s="2"/>
      <c r="AH530" s="2"/>
    </row>
    <row r="531" spans="1:34" ht="15.75" customHeight="1" x14ac:dyDescent="0.25">
      <c r="A531" s="2"/>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2"/>
      <c r="AB531" s="2"/>
      <c r="AC531" s="2"/>
      <c r="AD531" s="2"/>
      <c r="AE531" s="2"/>
      <c r="AF531" s="2"/>
      <c r="AG531" s="2"/>
      <c r="AH531" s="2"/>
    </row>
    <row r="532" spans="1:34" ht="15.75" customHeight="1" x14ac:dyDescent="0.25">
      <c r="A532" s="2"/>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2"/>
      <c r="AB532" s="2"/>
      <c r="AC532" s="2"/>
      <c r="AD532" s="2"/>
      <c r="AE532" s="2"/>
      <c r="AF532" s="2"/>
      <c r="AG532" s="2"/>
      <c r="AH532" s="2"/>
    </row>
    <row r="533" spans="1:34" ht="15.75" customHeight="1" x14ac:dyDescent="0.25">
      <c r="A533" s="2"/>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2"/>
      <c r="AB533" s="2"/>
      <c r="AC533" s="2"/>
      <c r="AD533" s="2"/>
      <c r="AE533" s="2"/>
      <c r="AF533" s="2"/>
      <c r="AG533" s="2"/>
      <c r="AH533" s="2"/>
    </row>
    <row r="534" spans="1:34" ht="15.75" customHeight="1" x14ac:dyDescent="0.25">
      <c r="A534" s="2"/>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2"/>
      <c r="AB534" s="2"/>
      <c r="AC534" s="2"/>
      <c r="AD534" s="2"/>
      <c r="AE534" s="2"/>
      <c r="AF534" s="2"/>
      <c r="AG534" s="2"/>
      <c r="AH534" s="2"/>
    </row>
    <row r="535" spans="1:34" ht="15.75" customHeight="1" x14ac:dyDescent="0.25">
      <c r="A535" s="2"/>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2"/>
      <c r="AB535" s="2"/>
      <c r="AC535" s="2"/>
      <c r="AD535" s="2"/>
      <c r="AE535" s="2"/>
      <c r="AF535" s="2"/>
      <c r="AG535" s="2"/>
      <c r="AH535" s="2"/>
    </row>
    <row r="536" spans="1:34" ht="15.75" customHeight="1" x14ac:dyDescent="0.25">
      <c r="A536" s="2"/>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2"/>
      <c r="AB536" s="2"/>
      <c r="AC536" s="2"/>
      <c r="AD536" s="2"/>
      <c r="AE536" s="2"/>
      <c r="AF536" s="2"/>
      <c r="AG536" s="2"/>
      <c r="AH536" s="2"/>
    </row>
    <row r="537" spans="1:34" ht="15.75" customHeight="1" x14ac:dyDescent="0.25">
      <c r="A537" s="2"/>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2"/>
      <c r="AB537" s="2"/>
      <c r="AC537" s="2"/>
      <c r="AD537" s="2"/>
      <c r="AE537" s="2"/>
      <c r="AF537" s="2"/>
      <c r="AG537" s="2"/>
      <c r="AH537" s="2"/>
    </row>
    <row r="538" spans="1:34" ht="15.75" customHeight="1" x14ac:dyDescent="0.25">
      <c r="A538" s="2"/>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2"/>
      <c r="AB538" s="2"/>
      <c r="AC538" s="2"/>
      <c r="AD538" s="2"/>
      <c r="AE538" s="2"/>
      <c r="AF538" s="2"/>
      <c r="AG538" s="2"/>
      <c r="AH538" s="2"/>
    </row>
    <row r="539" spans="1:34" ht="15.75" customHeight="1" x14ac:dyDescent="0.25">
      <c r="A539" s="2"/>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2"/>
      <c r="AB539" s="2"/>
      <c r="AC539" s="2"/>
      <c r="AD539" s="2"/>
      <c r="AE539" s="2"/>
      <c r="AF539" s="2"/>
      <c r="AG539" s="2"/>
      <c r="AH539" s="2"/>
    </row>
    <row r="540" spans="1:34" ht="15.75" customHeight="1" x14ac:dyDescent="0.25">
      <c r="A540" s="2"/>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2"/>
      <c r="AB540" s="2"/>
      <c r="AC540" s="2"/>
      <c r="AD540" s="2"/>
      <c r="AE540" s="2"/>
      <c r="AF540" s="2"/>
      <c r="AG540" s="2"/>
      <c r="AH540" s="2"/>
    </row>
    <row r="541" spans="1:34" ht="15.75" customHeight="1" x14ac:dyDescent="0.25">
      <c r="A541" s="2"/>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2"/>
      <c r="AB541" s="2"/>
      <c r="AC541" s="2"/>
      <c r="AD541" s="2"/>
      <c r="AE541" s="2"/>
      <c r="AF541" s="2"/>
      <c r="AG541" s="2"/>
      <c r="AH541" s="2"/>
    </row>
    <row r="542" spans="1:34" ht="15.75" customHeight="1" x14ac:dyDescent="0.25">
      <c r="A542" s="2"/>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2"/>
      <c r="AB542" s="2"/>
      <c r="AC542" s="2"/>
      <c r="AD542" s="2"/>
      <c r="AE542" s="2"/>
      <c r="AF542" s="2"/>
      <c r="AG542" s="2"/>
      <c r="AH542" s="2"/>
    </row>
    <row r="543" spans="1:34" ht="15.75" customHeight="1" x14ac:dyDescent="0.25">
      <c r="A543" s="2"/>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2"/>
      <c r="AB543" s="2"/>
      <c r="AC543" s="2"/>
      <c r="AD543" s="2"/>
      <c r="AE543" s="2"/>
      <c r="AF543" s="2"/>
      <c r="AG543" s="2"/>
      <c r="AH543" s="2"/>
    </row>
    <row r="544" spans="1:34" ht="15.75" customHeight="1" x14ac:dyDescent="0.25">
      <c r="A544" s="2"/>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2"/>
      <c r="AB544" s="2"/>
      <c r="AC544" s="2"/>
      <c r="AD544" s="2"/>
      <c r="AE544" s="2"/>
      <c r="AF544" s="2"/>
      <c r="AG544" s="2"/>
      <c r="AH544" s="2"/>
    </row>
    <row r="545" spans="1:34" ht="15.75" customHeight="1" x14ac:dyDescent="0.25">
      <c r="A545" s="2"/>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2"/>
      <c r="AB545" s="2"/>
      <c r="AC545" s="2"/>
      <c r="AD545" s="2"/>
      <c r="AE545" s="2"/>
      <c r="AF545" s="2"/>
      <c r="AG545" s="2"/>
      <c r="AH545" s="2"/>
    </row>
    <row r="546" spans="1:34" ht="15.75" customHeight="1" x14ac:dyDescent="0.25">
      <c r="A546" s="2"/>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2"/>
      <c r="AB546" s="2"/>
      <c r="AC546" s="2"/>
      <c r="AD546" s="2"/>
      <c r="AE546" s="2"/>
      <c r="AF546" s="2"/>
      <c r="AG546" s="2"/>
      <c r="AH546" s="2"/>
    </row>
    <row r="547" spans="1:34" ht="15.75" customHeight="1" x14ac:dyDescent="0.25">
      <c r="A547" s="2"/>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2"/>
      <c r="AB547" s="2"/>
      <c r="AC547" s="2"/>
      <c r="AD547" s="2"/>
      <c r="AE547" s="2"/>
      <c r="AF547" s="2"/>
      <c r="AG547" s="2"/>
      <c r="AH547" s="2"/>
    </row>
    <row r="548" spans="1:34" ht="15.75" customHeight="1" x14ac:dyDescent="0.25">
      <c r="A548" s="2"/>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2"/>
      <c r="AB548" s="2"/>
      <c r="AC548" s="2"/>
      <c r="AD548" s="2"/>
      <c r="AE548" s="2"/>
      <c r="AF548" s="2"/>
      <c r="AG548" s="2"/>
      <c r="AH548" s="2"/>
    </row>
    <row r="549" spans="1:34" ht="15.75" customHeight="1" x14ac:dyDescent="0.25">
      <c r="A549" s="2"/>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2"/>
      <c r="AB549" s="2"/>
      <c r="AC549" s="2"/>
      <c r="AD549" s="2"/>
      <c r="AE549" s="2"/>
      <c r="AF549" s="2"/>
      <c r="AG549" s="2"/>
      <c r="AH549" s="2"/>
    </row>
    <row r="550" spans="1:34" ht="15.75" customHeight="1" x14ac:dyDescent="0.25">
      <c r="A550" s="2"/>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2"/>
      <c r="AB550" s="2"/>
      <c r="AC550" s="2"/>
      <c r="AD550" s="2"/>
      <c r="AE550" s="2"/>
      <c r="AF550" s="2"/>
      <c r="AG550" s="2"/>
      <c r="AH550" s="2"/>
    </row>
    <row r="551" spans="1:34" ht="15.75" customHeight="1" x14ac:dyDescent="0.25">
      <c r="A551" s="2"/>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2"/>
      <c r="AB551" s="2"/>
      <c r="AC551" s="2"/>
      <c r="AD551" s="2"/>
      <c r="AE551" s="2"/>
      <c r="AF551" s="2"/>
      <c r="AG551" s="2"/>
      <c r="AH551" s="2"/>
    </row>
    <row r="552" spans="1:34" ht="15.75" customHeight="1" x14ac:dyDescent="0.25">
      <c r="A552" s="2"/>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2"/>
      <c r="AB552" s="2"/>
      <c r="AC552" s="2"/>
      <c r="AD552" s="2"/>
      <c r="AE552" s="2"/>
      <c r="AF552" s="2"/>
      <c r="AG552" s="2"/>
      <c r="AH552" s="2"/>
    </row>
    <row r="553" spans="1:34" ht="15.75" customHeight="1" x14ac:dyDescent="0.25">
      <c r="A553" s="2"/>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2"/>
      <c r="AB553" s="2"/>
      <c r="AC553" s="2"/>
      <c r="AD553" s="2"/>
      <c r="AE553" s="2"/>
      <c r="AF553" s="2"/>
      <c r="AG553" s="2"/>
      <c r="AH553" s="2"/>
    </row>
    <row r="554" spans="1:34" ht="15.75" customHeight="1" x14ac:dyDescent="0.25">
      <c r="A554" s="2"/>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2"/>
      <c r="AB554" s="2"/>
      <c r="AC554" s="2"/>
      <c r="AD554" s="2"/>
      <c r="AE554" s="2"/>
      <c r="AF554" s="2"/>
      <c r="AG554" s="2"/>
      <c r="AH554" s="2"/>
    </row>
    <row r="555" spans="1:34" ht="15.75" customHeight="1" x14ac:dyDescent="0.25">
      <c r="A555" s="2"/>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2"/>
      <c r="AB555" s="2"/>
      <c r="AC555" s="2"/>
      <c r="AD555" s="2"/>
      <c r="AE555" s="2"/>
      <c r="AF555" s="2"/>
      <c r="AG555" s="2"/>
      <c r="AH555" s="2"/>
    </row>
    <row r="556" spans="1:34" ht="15.75" customHeight="1" x14ac:dyDescent="0.25">
      <c r="A556" s="2"/>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2"/>
      <c r="AB556" s="2"/>
      <c r="AC556" s="2"/>
      <c r="AD556" s="2"/>
      <c r="AE556" s="2"/>
      <c r="AF556" s="2"/>
      <c r="AG556" s="2"/>
      <c r="AH556" s="2"/>
    </row>
    <row r="557" spans="1:34" ht="15.75" customHeight="1" x14ac:dyDescent="0.25">
      <c r="A557" s="2"/>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2"/>
      <c r="AB557" s="2"/>
      <c r="AC557" s="2"/>
      <c r="AD557" s="2"/>
      <c r="AE557" s="2"/>
      <c r="AF557" s="2"/>
      <c r="AG557" s="2"/>
      <c r="AH557" s="2"/>
    </row>
    <row r="558" spans="1:34" ht="15.75" customHeight="1" x14ac:dyDescent="0.25">
      <c r="A558" s="2"/>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2"/>
      <c r="AB558" s="2"/>
      <c r="AC558" s="2"/>
      <c r="AD558" s="2"/>
      <c r="AE558" s="2"/>
      <c r="AF558" s="2"/>
      <c r="AG558" s="2"/>
      <c r="AH558" s="2"/>
    </row>
    <row r="559" spans="1:34" ht="15.75" customHeight="1" x14ac:dyDescent="0.25">
      <c r="A559" s="2"/>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2"/>
      <c r="AB559" s="2"/>
      <c r="AC559" s="2"/>
      <c r="AD559" s="2"/>
      <c r="AE559" s="2"/>
      <c r="AF559" s="2"/>
      <c r="AG559" s="2"/>
      <c r="AH559" s="2"/>
    </row>
    <row r="560" spans="1:34" ht="15.75" customHeight="1" x14ac:dyDescent="0.25">
      <c r="A560" s="2"/>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2"/>
      <c r="AB560" s="2"/>
      <c r="AC560" s="2"/>
      <c r="AD560" s="2"/>
      <c r="AE560" s="2"/>
      <c r="AF560" s="2"/>
      <c r="AG560" s="2"/>
      <c r="AH560" s="2"/>
    </row>
    <row r="561" spans="1:34" ht="15.75" customHeight="1" x14ac:dyDescent="0.25">
      <c r="A561" s="2"/>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2"/>
      <c r="AB561" s="2"/>
      <c r="AC561" s="2"/>
      <c r="AD561" s="2"/>
      <c r="AE561" s="2"/>
      <c r="AF561" s="2"/>
      <c r="AG561" s="2"/>
      <c r="AH561" s="2"/>
    </row>
    <row r="562" spans="1:34" ht="15.75" customHeight="1" x14ac:dyDescent="0.25">
      <c r="A562" s="2"/>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2"/>
      <c r="AB562" s="2"/>
      <c r="AC562" s="2"/>
      <c r="AD562" s="2"/>
      <c r="AE562" s="2"/>
      <c r="AF562" s="2"/>
      <c r="AG562" s="2"/>
      <c r="AH562" s="2"/>
    </row>
    <row r="563" spans="1:34" ht="15.75" customHeight="1" x14ac:dyDescent="0.25">
      <c r="A563" s="2"/>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2"/>
      <c r="AB563" s="2"/>
      <c r="AC563" s="2"/>
      <c r="AD563" s="2"/>
      <c r="AE563" s="2"/>
      <c r="AF563" s="2"/>
      <c r="AG563" s="2"/>
      <c r="AH563" s="2"/>
    </row>
    <row r="564" spans="1:34" ht="15.75" customHeight="1" x14ac:dyDescent="0.25">
      <c r="A564" s="2"/>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2"/>
      <c r="AB564" s="2"/>
      <c r="AC564" s="2"/>
      <c r="AD564" s="2"/>
      <c r="AE564" s="2"/>
      <c r="AF564" s="2"/>
      <c r="AG564" s="2"/>
      <c r="AH564" s="2"/>
    </row>
    <row r="565" spans="1:34" ht="15.75" customHeight="1" x14ac:dyDescent="0.25">
      <c r="A565" s="2"/>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2"/>
      <c r="AB565" s="2"/>
      <c r="AC565" s="2"/>
      <c r="AD565" s="2"/>
      <c r="AE565" s="2"/>
      <c r="AF565" s="2"/>
      <c r="AG565" s="2"/>
      <c r="AH565" s="2"/>
    </row>
    <row r="566" spans="1:34" ht="15.75" customHeight="1" x14ac:dyDescent="0.25">
      <c r="A566" s="2"/>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2"/>
      <c r="AB566" s="2"/>
      <c r="AC566" s="2"/>
      <c r="AD566" s="2"/>
      <c r="AE566" s="2"/>
      <c r="AF566" s="2"/>
      <c r="AG566" s="2"/>
      <c r="AH566" s="2"/>
    </row>
    <row r="567" spans="1:34" ht="15.75" customHeight="1" x14ac:dyDescent="0.25">
      <c r="A567" s="2"/>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2"/>
      <c r="AB567" s="2"/>
      <c r="AC567" s="2"/>
      <c r="AD567" s="2"/>
      <c r="AE567" s="2"/>
      <c r="AF567" s="2"/>
      <c r="AG567" s="2"/>
      <c r="AH567" s="2"/>
    </row>
    <row r="568" spans="1:34" ht="15.75" customHeight="1" x14ac:dyDescent="0.25">
      <c r="A568" s="2"/>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2"/>
      <c r="AB568" s="2"/>
      <c r="AC568" s="2"/>
      <c r="AD568" s="2"/>
      <c r="AE568" s="2"/>
      <c r="AF568" s="2"/>
      <c r="AG568" s="2"/>
      <c r="AH568" s="2"/>
    </row>
    <row r="569" spans="1:34" ht="15.75" customHeight="1" x14ac:dyDescent="0.25">
      <c r="A569" s="2"/>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2"/>
      <c r="AB569" s="2"/>
      <c r="AC569" s="2"/>
      <c r="AD569" s="2"/>
      <c r="AE569" s="2"/>
      <c r="AF569" s="2"/>
      <c r="AG569" s="2"/>
      <c r="AH569" s="2"/>
    </row>
    <row r="570" spans="1:34" ht="15.75" customHeight="1" x14ac:dyDescent="0.25">
      <c r="A570" s="2"/>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2"/>
      <c r="AB570" s="2"/>
      <c r="AC570" s="2"/>
      <c r="AD570" s="2"/>
      <c r="AE570" s="2"/>
      <c r="AF570" s="2"/>
      <c r="AG570" s="2"/>
      <c r="AH570" s="2"/>
    </row>
    <row r="571" spans="1:34" ht="15.75" customHeight="1" x14ac:dyDescent="0.25">
      <c r="A571" s="2"/>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2"/>
      <c r="AB571" s="2"/>
      <c r="AC571" s="2"/>
      <c r="AD571" s="2"/>
      <c r="AE571" s="2"/>
      <c r="AF571" s="2"/>
      <c r="AG571" s="2"/>
      <c r="AH571" s="2"/>
    </row>
    <row r="572" spans="1:34" ht="15.75" customHeight="1" x14ac:dyDescent="0.25">
      <c r="A572" s="2"/>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2"/>
      <c r="AB572" s="2"/>
      <c r="AC572" s="2"/>
      <c r="AD572" s="2"/>
      <c r="AE572" s="2"/>
      <c r="AF572" s="2"/>
      <c r="AG572" s="2"/>
      <c r="AH572" s="2"/>
    </row>
    <row r="573" spans="1:34" ht="15.75" customHeight="1" x14ac:dyDescent="0.25">
      <c r="A573" s="2"/>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2"/>
      <c r="AB573" s="2"/>
      <c r="AC573" s="2"/>
      <c r="AD573" s="2"/>
      <c r="AE573" s="2"/>
      <c r="AF573" s="2"/>
      <c r="AG573" s="2"/>
      <c r="AH573" s="2"/>
    </row>
    <row r="574" spans="1:34" ht="15.75" customHeight="1" x14ac:dyDescent="0.25">
      <c r="A574" s="2"/>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2"/>
      <c r="AB574" s="2"/>
      <c r="AC574" s="2"/>
      <c r="AD574" s="2"/>
      <c r="AE574" s="2"/>
      <c r="AF574" s="2"/>
      <c r="AG574" s="2"/>
      <c r="AH574" s="2"/>
    </row>
    <row r="575" spans="1:34" ht="15.75" customHeight="1" x14ac:dyDescent="0.25">
      <c r="A575" s="2"/>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2"/>
      <c r="AB575" s="2"/>
      <c r="AC575" s="2"/>
      <c r="AD575" s="2"/>
      <c r="AE575" s="2"/>
      <c r="AF575" s="2"/>
      <c r="AG575" s="2"/>
      <c r="AH575" s="2"/>
    </row>
    <row r="576" spans="1:34" ht="15.75" customHeight="1" x14ac:dyDescent="0.25">
      <c r="A576" s="2"/>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2"/>
      <c r="AB576" s="2"/>
      <c r="AC576" s="2"/>
      <c r="AD576" s="2"/>
      <c r="AE576" s="2"/>
      <c r="AF576" s="2"/>
      <c r="AG576" s="2"/>
      <c r="AH576" s="2"/>
    </row>
    <row r="577" spans="1:34" ht="15.75" customHeight="1" x14ac:dyDescent="0.25">
      <c r="A577" s="2"/>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2"/>
      <c r="AB577" s="2"/>
      <c r="AC577" s="2"/>
      <c r="AD577" s="2"/>
      <c r="AE577" s="2"/>
      <c r="AF577" s="2"/>
      <c r="AG577" s="2"/>
      <c r="AH577" s="2"/>
    </row>
    <row r="578" spans="1:34" ht="15.75" customHeight="1" x14ac:dyDescent="0.25">
      <c r="A578" s="2"/>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2"/>
      <c r="AB578" s="2"/>
      <c r="AC578" s="2"/>
      <c r="AD578" s="2"/>
      <c r="AE578" s="2"/>
      <c r="AF578" s="2"/>
      <c r="AG578" s="2"/>
      <c r="AH578" s="2"/>
    </row>
    <row r="579" spans="1:34" ht="15.75" customHeight="1" x14ac:dyDescent="0.25">
      <c r="A579" s="2"/>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2"/>
      <c r="AB579" s="2"/>
      <c r="AC579" s="2"/>
      <c r="AD579" s="2"/>
      <c r="AE579" s="2"/>
      <c r="AF579" s="2"/>
      <c r="AG579" s="2"/>
      <c r="AH579" s="2"/>
    </row>
    <row r="580" spans="1:34" ht="15.75" customHeight="1" x14ac:dyDescent="0.25">
      <c r="A580" s="2"/>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2"/>
      <c r="AB580" s="2"/>
      <c r="AC580" s="2"/>
      <c r="AD580" s="2"/>
      <c r="AE580" s="2"/>
      <c r="AF580" s="2"/>
      <c r="AG580" s="2"/>
      <c r="AH580" s="2"/>
    </row>
    <row r="581" spans="1:34" ht="15.75" customHeight="1" x14ac:dyDescent="0.25">
      <c r="A581" s="2"/>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2"/>
      <c r="AB581" s="2"/>
      <c r="AC581" s="2"/>
      <c r="AD581" s="2"/>
      <c r="AE581" s="2"/>
      <c r="AF581" s="2"/>
      <c r="AG581" s="2"/>
      <c r="AH581" s="2"/>
    </row>
    <row r="582" spans="1:34" ht="15.75" customHeight="1" x14ac:dyDescent="0.25">
      <c r="A582" s="2"/>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2"/>
      <c r="AB582" s="2"/>
      <c r="AC582" s="2"/>
      <c r="AD582" s="2"/>
      <c r="AE582" s="2"/>
      <c r="AF582" s="2"/>
      <c r="AG582" s="2"/>
      <c r="AH582" s="2"/>
    </row>
    <row r="583" spans="1:34" ht="15.75" customHeight="1" x14ac:dyDescent="0.25">
      <c r="A583" s="2"/>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2"/>
      <c r="AB583" s="2"/>
      <c r="AC583" s="2"/>
      <c r="AD583" s="2"/>
      <c r="AE583" s="2"/>
      <c r="AF583" s="2"/>
      <c r="AG583" s="2"/>
      <c r="AH583" s="2"/>
    </row>
    <row r="584" spans="1:34" ht="15.75" customHeight="1" x14ac:dyDescent="0.25">
      <c r="A584" s="2"/>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2"/>
      <c r="AB584" s="2"/>
      <c r="AC584" s="2"/>
      <c r="AD584" s="2"/>
      <c r="AE584" s="2"/>
      <c r="AF584" s="2"/>
      <c r="AG584" s="2"/>
      <c r="AH584" s="2"/>
    </row>
    <row r="585" spans="1:34" ht="15.75" customHeight="1" x14ac:dyDescent="0.25">
      <c r="A585" s="2"/>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2"/>
      <c r="AB585" s="2"/>
      <c r="AC585" s="2"/>
      <c r="AD585" s="2"/>
      <c r="AE585" s="2"/>
      <c r="AF585" s="2"/>
      <c r="AG585" s="2"/>
      <c r="AH585" s="2"/>
    </row>
    <row r="586" spans="1:34" ht="15.75" customHeight="1" x14ac:dyDescent="0.25">
      <c r="A586" s="2"/>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2"/>
      <c r="AB586" s="2"/>
      <c r="AC586" s="2"/>
      <c r="AD586" s="2"/>
      <c r="AE586" s="2"/>
      <c r="AF586" s="2"/>
      <c r="AG586" s="2"/>
      <c r="AH586" s="2"/>
    </row>
    <row r="587" spans="1:34" ht="15.75" customHeight="1" x14ac:dyDescent="0.25">
      <c r="A587" s="2"/>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2"/>
      <c r="AB587" s="2"/>
      <c r="AC587" s="2"/>
      <c r="AD587" s="2"/>
      <c r="AE587" s="2"/>
      <c r="AF587" s="2"/>
      <c r="AG587" s="2"/>
      <c r="AH587" s="2"/>
    </row>
    <row r="588" spans="1:34" ht="15.75" customHeight="1" x14ac:dyDescent="0.25">
      <c r="A588" s="2"/>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2"/>
      <c r="AB588" s="2"/>
      <c r="AC588" s="2"/>
      <c r="AD588" s="2"/>
      <c r="AE588" s="2"/>
      <c r="AF588" s="2"/>
      <c r="AG588" s="2"/>
      <c r="AH588" s="2"/>
    </row>
    <row r="589" spans="1:34" ht="15.75" customHeight="1" x14ac:dyDescent="0.25">
      <c r="A589" s="2"/>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2"/>
      <c r="AB589" s="2"/>
      <c r="AC589" s="2"/>
      <c r="AD589" s="2"/>
      <c r="AE589" s="2"/>
      <c r="AF589" s="2"/>
      <c r="AG589" s="2"/>
      <c r="AH589" s="2"/>
    </row>
    <row r="590" spans="1:34" ht="15.75" customHeight="1" x14ac:dyDescent="0.25">
      <c r="A590" s="2"/>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2"/>
      <c r="AB590" s="2"/>
      <c r="AC590" s="2"/>
      <c r="AD590" s="2"/>
      <c r="AE590" s="2"/>
      <c r="AF590" s="2"/>
      <c r="AG590" s="2"/>
      <c r="AH590" s="2"/>
    </row>
    <row r="591" spans="1:34" ht="15.75" customHeight="1" x14ac:dyDescent="0.25">
      <c r="A591" s="2"/>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2"/>
      <c r="AB591" s="2"/>
      <c r="AC591" s="2"/>
      <c r="AD591" s="2"/>
      <c r="AE591" s="2"/>
      <c r="AF591" s="2"/>
      <c r="AG591" s="2"/>
      <c r="AH591" s="2"/>
    </row>
    <row r="592" spans="1:34" ht="15.75" customHeight="1" x14ac:dyDescent="0.25">
      <c r="A592" s="2"/>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2"/>
      <c r="AB592" s="2"/>
      <c r="AC592" s="2"/>
      <c r="AD592" s="2"/>
      <c r="AE592" s="2"/>
      <c r="AF592" s="2"/>
      <c r="AG592" s="2"/>
      <c r="AH592" s="2"/>
    </row>
    <row r="593" spans="1:34" ht="15.75" customHeight="1" x14ac:dyDescent="0.25">
      <c r="A593" s="2"/>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2"/>
      <c r="AB593" s="2"/>
      <c r="AC593" s="2"/>
      <c r="AD593" s="2"/>
      <c r="AE593" s="2"/>
      <c r="AF593" s="2"/>
      <c r="AG593" s="2"/>
      <c r="AH593" s="2"/>
    </row>
    <row r="594" spans="1:34" ht="15.75" customHeight="1" x14ac:dyDescent="0.25">
      <c r="A594" s="2"/>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2"/>
      <c r="AB594" s="2"/>
      <c r="AC594" s="2"/>
      <c r="AD594" s="2"/>
      <c r="AE594" s="2"/>
      <c r="AF594" s="2"/>
      <c r="AG594" s="2"/>
      <c r="AH594" s="2"/>
    </row>
    <row r="595" spans="1:34" ht="15.75" customHeight="1" x14ac:dyDescent="0.25">
      <c r="A595" s="2"/>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2"/>
      <c r="AB595" s="2"/>
      <c r="AC595" s="2"/>
      <c r="AD595" s="2"/>
      <c r="AE595" s="2"/>
      <c r="AF595" s="2"/>
      <c r="AG595" s="2"/>
      <c r="AH595" s="2"/>
    </row>
    <row r="596" spans="1:34" ht="15.75" customHeight="1" x14ac:dyDescent="0.25">
      <c r="A596" s="2"/>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2"/>
      <c r="AB596" s="2"/>
      <c r="AC596" s="2"/>
      <c r="AD596" s="2"/>
      <c r="AE596" s="2"/>
      <c r="AF596" s="2"/>
      <c r="AG596" s="2"/>
      <c r="AH596" s="2"/>
    </row>
    <row r="597" spans="1:34" ht="15.75" customHeight="1" x14ac:dyDescent="0.25">
      <c r="A597" s="2"/>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2"/>
      <c r="AB597" s="2"/>
      <c r="AC597" s="2"/>
      <c r="AD597" s="2"/>
      <c r="AE597" s="2"/>
      <c r="AF597" s="2"/>
      <c r="AG597" s="2"/>
      <c r="AH597" s="2"/>
    </row>
    <row r="598" spans="1:34" ht="15.75" customHeight="1" x14ac:dyDescent="0.25">
      <c r="A598" s="2"/>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2"/>
      <c r="AB598" s="2"/>
      <c r="AC598" s="2"/>
      <c r="AD598" s="2"/>
      <c r="AE598" s="2"/>
      <c r="AF598" s="2"/>
      <c r="AG598" s="2"/>
      <c r="AH598" s="2"/>
    </row>
    <row r="599" spans="1:34" ht="15.75" customHeight="1" x14ac:dyDescent="0.25">
      <c r="A599" s="2"/>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2"/>
      <c r="AB599" s="2"/>
      <c r="AC599" s="2"/>
      <c r="AD599" s="2"/>
      <c r="AE599" s="2"/>
      <c r="AF599" s="2"/>
      <c r="AG599" s="2"/>
      <c r="AH599" s="2"/>
    </row>
    <row r="600" spans="1:34" ht="15.75" customHeight="1" x14ac:dyDescent="0.25">
      <c r="A600" s="2"/>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2"/>
      <c r="AB600" s="2"/>
      <c r="AC600" s="2"/>
      <c r="AD600" s="2"/>
      <c r="AE600" s="2"/>
      <c r="AF600" s="2"/>
      <c r="AG600" s="2"/>
      <c r="AH600" s="2"/>
    </row>
    <row r="601" spans="1:34" ht="15.75" customHeight="1" x14ac:dyDescent="0.25">
      <c r="A601" s="2"/>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2"/>
      <c r="AB601" s="2"/>
      <c r="AC601" s="2"/>
      <c r="AD601" s="2"/>
      <c r="AE601" s="2"/>
      <c r="AF601" s="2"/>
      <c r="AG601" s="2"/>
      <c r="AH601" s="2"/>
    </row>
    <row r="602" spans="1:34" ht="15.75" customHeight="1" x14ac:dyDescent="0.25">
      <c r="A602" s="2"/>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2"/>
      <c r="AB602" s="2"/>
      <c r="AC602" s="2"/>
      <c r="AD602" s="2"/>
      <c r="AE602" s="2"/>
      <c r="AF602" s="2"/>
      <c r="AG602" s="2"/>
      <c r="AH602" s="2"/>
    </row>
    <row r="603" spans="1:34" ht="15.75" customHeight="1" x14ac:dyDescent="0.25">
      <c r="A603" s="2"/>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2"/>
      <c r="AB603" s="2"/>
      <c r="AC603" s="2"/>
      <c r="AD603" s="2"/>
      <c r="AE603" s="2"/>
      <c r="AF603" s="2"/>
      <c r="AG603" s="2"/>
      <c r="AH603" s="2"/>
    </row>
    <row r="604" spans="1:34" ht="15.75" customHeight="1" x14ac:dyDescent="0.25">
      <c r="A604" s="2"/>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2"/>
      <c r="AB604" s="2"/>
      <c r="AC604" s="2"/>
      <c r="AD604" s="2"/>
      <c r="AE604" s="2"/>
      <c r="AF604" s="2"/>
      <c r="AG604" s="2"/>
      <c r="AH604" s="2"/>
    </row>
    <row r="605" spans="1:34" ht="15.75" customHeight="1" x14ac:dyDescent="0.25">
      <c r="A605" s="2"/>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2"/>
      <c r="AB605" s="2"/>
      <c r="AC605" s="2"/>
      <c r="AD605" s="2"/>
      <c r="AE605" s="2"/>
      <c r="AF605" s="2"/>
      <c r="AG605" s="2"/>
      <c r="AH605" s="2"/>
    </row>
    <row r="606" spans="1:34" ht="15.75" customHeight="1" x14ac:dyDescent="0.25">
      <c r="A606" s="2"/>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2"/>
      <c r="AB606" s="2"/>
      <c r="AC606" s="2"/>
      <c r="AD606" s="2"/>
      <c r="AE606" s="2"/>
      <c r="AF606" s="2"/>
      <c r="AG606" s="2"/>
      <c r="AH606" s="2"/>
    </row>
    <row r="607" spans="1:34" ht="15.75" customHeight="1" x14ac:dyDescent="0.25">
      <c r="A607" s="2"/>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2"/>
      <c r="AB607" s="2"/>
      <c r="AC607" s="2"/>
      <c r="AD607" s="2"/>
      <c r="AE607" s="2"/>
      <c r="AF607" s="2"/>
      <c r="AG607" s="2"/>
      <c r="AH607" s="2"/>
    </row>
    <row r="608" spans="1:34" ht="15.75" customHeight="1" x14ac:dyDescent="0.25">
      <c r="A608" s="2"/>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2"/>
      <c r="AB608" s="2"/>
      <c r="AC608" s="2"/>
      <c r="AD608" s="2"/>
      <c r="AE608" s="2"/>
      <c r="AF608" s="2"/>
      <c r="AG608" s="2"/>
      <c r="AH608" s="2"/>
    </row>
    <row r="609" spans="1:34" ht="15.75" customHeight="1" x14ac:dyDescent="0.25">
      <c r="A609" s="2"/>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2"/>
      <c r="AB609" s="2"/>
      <c r="AC609" s="2"/>
      <c r="AD609" s="2"/>
      <c r="AE609" s="2"/>
      <c r="AF609" s="2"/>
      <c r="AG609" s="2"/>
      <c r="AH609" s="2"/>
    </row>
    <row r="610" spans="1:34" ht="15.75" customHeight="1" x14ac:dyDescent="0.25">
      <c r="A610" s="2"/>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2"/>
      <c r="AB610" s="2"/>
      <c r="AC610" s="2"/>
      <c r="AD610" s="2"/>
      <c r="AE610" s="2"/>
      <c r="AF610" s="2"/>
      <c r="AG610" s="2"/>
      <c r="AH610" s="2"/>
    </row>
    <row r="611" spans="1:34" ht="15.75" customHeight="1" x14ac:dyDescent="0.25">
      <c r="A611" s="2"/>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2"/>
      <c r="AB611" s="2"/>
      <c r="AC611" s="2"/>
      <c r="AD611" s="2"/>
      <c r="AE611" s="2"/>
      <c r="AF611" s="2"/>
      <c r="AG611" s="2"/>
      <c r="AH611" s="2"/>
    </row>
    <row r="612" spans="1:34" ht="15.75" customHeight="1" x14ac:dyDescent="0.25">
      <c r="A612" s="2"/>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2"/>
      <c r="AB612" s="2"/>
      <c r="AC612" s="2"/>
      <c r="AD612" s="2"/>
      <c r="AE612" s="2"/>
      <c r="AF612" s="2"/>
      <c r="AG612" s="2"/>
      <c r="AH612" s="2"/>
    </row>
    <row r="613" spans="1:34" ht="15.75" customHeight="1" x14ac:dyDescent="0.25">
      <c r="A613" s="2"/>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2"/>
      <c r="AB613" s="2"/>
      <c r="AC613" s="2"/>
      <c r="AD613" s="2"/>
      <c r="AE613" s="2"/>
      <c r="AF613" s="2"/>
      <c r="AG613" s="2"/>
      <c r="AH613" s="2"/>
    </row>
    <row r="614" spans="1:34" ht="15.75" customHeight="1" x14ac:dyDescent="0.25">
      <c r="A614" s="2"/>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2"/>
      <c r="AB614" s="2"/>
      <c r="AC614" s="2"/>
      <c r="AD614" s="2"/>
      <c r="AE614" s="2"/>
      <c r="AF614" s="2"/>
      <c r="AG614" s="2"/>
      <c r="AH614" s="2"/>
    </row>
    <row r="615" spans="1:34" ht="15.75" customHeight="1" x14ac:dyDescent="0.25">
      <c r="A615" s="2"/>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2"/>
      <c r="AB615" s="2"/>
      <c r="AC615" s="2"/>
      <c r="AD615" s="2"/>
      <c r="AE615" s="2"/>
      <c r="AF615" s="2"/>
      <c r="AG615" s="2"/>
      <c r="AH615" s="2"/>
    </row>
    <row r="616" spans="1:34" ht="15.75" customHeight="1" x14ac:dyDescent="0.25">
      <c r="A616" s="2"/>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2"/>
      <c r="AB616" s="2"/>
      <c r="AC616" s="2"/>
      <c r="AD616" s="2"/>
      <c r="AE616" s="2"/>
      <c r="AF616" s="2"/>
      <c r="AG616" s="2"/>
      <c r="AH616" s="2"/>
    </row>
    <row r="617" spans="1:34" ht="15.75" customHeight="1" x14ac:dyDescent="0.25">
      <c r="A617" s="2"/>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2"/>
      <c r="AB617" s="2"/>
      <c r="AC617" s="2"/>
      <c r="AD617" s="2"/>
      <c r="AE617" s="2"/>
      <c r="AF617" s="2"/>
      <c r="AG617" s="2"/>
      <c r="AH617" s="2"/>
    </row>
    <row r="618" spans="1:34" ht="15.75" customHeight="1" x14ac:dyDescent="0.25">
      <c r="A618" s="2"/>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2"/>
      <c r="AB618" s="2"/>
      <c r="AC618" s="2"/>
      <c r="AD618" s="2"/>
      <c r="AE618" s="2"/>
      <c r="AF618" s="2"/>
      <c r="AG618" s="2"/>
      <c r="AH618" s="2"/>
    </row>
    <row r="619" spans="1:34" ht="15.75" customHeight="1" x14ac:dyDescent="0.25">
      <c r="A619" s="2"/>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2"/>
      <c r="AB619" s="2"/>
      <c r="AC619" s="2"/>
      <c r="AD619" s="2"/>
      <c r="AE619" s="2"/>
      <c r="AF619" s="2"/>
      <c r="AG619" s="2"/>
      <c r="AH619" s="2"/>
    </row>
    <row r="620" spans="1:34" ht="15.75" customHeight="1" x14ac:dyDescent="0.25">
      <c r="A620" s="2"/>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2"/>
      <c r="AB620" s="2"/>
      <c r="AC620" s="2"/>
      <c r="AD620" s="2"/>
      <c r="AE620" s="2"/>
      <c r="AF620" s="2"/>
      <c r="AG620" s="2"/>
      <c r="AH620" s="2"/>
    </row>
    <row r="621" spans="1:34" ht="15.75" customHeight="1" x14ac:dyDescent="0.25">
      <c r="A621" s="2"/>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2"/>
      <c r="AB621" s="2"/>
      <c r="AC621" s="2"/>
      <c r="AD621" s="2"/>
      <c r="AE621" s="2"/>
      <c r="AF621" s="2"/>
      <c r="AG621" s="2"/>
      <c r="AH621" s="2"/>
    </row>
    <row r="622" spans="1:34" ht="15.75" customHeight="1" x14ac:dyDescent="0.25">
      <c r="A622" s="2"/>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2"/>
      <c r="AB622" s="2"/>
      <c r="AC622" s="2"/>
      <c r="AD622" s="2"/>
      <c r="AE622" s="2"/>
      <c r="AF622" s="2"/>
      <c r="AG622" s="2"/>
      <c r="AH622" s="2"/>
    </row>
    <row r="623" spans="1:34" ht="15.75" customHeight="1" x14ac:dyDescent="0.25">
      <c r="A623" s="2"/>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2"/>
      <c r="AB623" s="2"/>
      <c r="AC623" s="2"/>
      <c r="AD623" s="2"/>
      <c r="AE623" s="2"/>
      <c r="AF623" s="2"/>
      <c r="AG623" s="2"/>
      <c r="AH623" s="2"/>
    </row>
    <row r="624" spans="1:34" ht="15.75" customHeight="1" x14ac:dyDescent="0.25">
      <c r="A624" s="2"/>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2"/>
      <c r="AB624" s="2"/>
      <c r="AC624" s="2"/>
      <c r="AD624" s="2"/>
      <c r="AE624" s="2"/>
      <c r="AF624" s="2"/>
      <c r="AG624" s="2"/>
      <c r="AH624" s="2"/>
    </row>
    <row r="625" spans="1:34" ht="15.75" customHeight="1" x14ac:dyDescent="0.25">
      <c r="A625" s="2"/>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2"/>
      <c r="AB625" s="2"/>
      <c r="AC625" s="2"/>
      <c r="AD625" s="2"/>
      <c r="AE625" s="2"/>
      <c r="AF625" s="2"/>
      <c r="AG625" s="2"/>
      <c r="AH625" s="2"/>
    </row>
    <row r="626" spans="1:34" ht="15.75" customHeight="1" x14ac:dyDescent="0.25">
      <c r="A626" s="2"/>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2"/>
      <c r="AB626" s="2"/>
      <c r="AC626" s="2"/>
      <c r="AD626" s="2"/>
      <c r="AE626" s="2"/>
      <c r="AF626" s="2"/>
      <c r="AG626" s="2"/>
      <c r="AH626" s="2"/>
    </row>
    <row r="627" spans="1:34" ht="15.75" customHeight="1" x14ac:dyDescent="0.25">
      <c r="A627" s="2"/>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2"/>
      <c r="AB627" s="2"/>
      <c r="AC627" s="2"/>
      <c r="AD627" s="2"/>
      <c r="AE627" s="2"/>
      <c r="AF627" s="2"/>
      <c r="AG627" s="2"/>
      <c r="AH627" s="2"/>
    </row>
    <row r="628" spans="1:34" ht="15.75" customHeight="1" x14ac:dyDescent="0.25">
      <c r="A628" s="2"/>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2"/>
      <c r="AB628" s="2"/>
      <c r="AC628" s="2"/>
      <c r="AD628" s="2"/>
      <c r="AE628" s="2"/>
      <c r="AF628" s="2"/>
      <c r="AG628" s="2"/>
      <c r="AH628" s="2"/>
    </row>
    <row r="629" spans="1:34" ht="15.75" customHeight="1" x14ac:dyDescent="0.25">
      <c r="A629" s="2"/>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2"/>
      <c r="AB629" s="2"/>
      <c r="AC629" s="2"/>
      <c r="AD629" s="2"/>
      <c r="AE629" s="2"/>
      <c r="AF629" s="2"/>
      <c r="AG629" s="2"/>
      <c r="AH629" s="2"/>
    </row>
    <row r="630" spans="1:34" ht="15.75" customHeight="1" x14ac:dyDescent="0.25">
      <c r="A630" s="2"/>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2"/>
      <c r="AB630" s="2"/>
      <c r="AC630" s="2"/>
      <c r="AD630" s="2"/>
      <c r="AE630" s="2"/>
      <c r="AF630" s="2"/>
      <c r="AG630" s="2"/>
      <c r="AH630" s="2"/>
    </row>
    <row r="631" spans="1:34" ht="15.75" customHeight="1" x14ac:dyDescent="0.25">
      <c r="A631" s="2"/>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2"/>
      <c r="AB631" s="2"/>
      <c r="AC631" s="2"/>
      <c r="AD631" s="2"/>
      <c r="AE631" s="2"/>
      <c r="AF631" s="2"/>
      <c r="AG631" s="2"/>
      <c r="AH631" s="2"/>
    </row>
    <row r="632" spans="1:34" ht="15.75" customHeight="1" x14ac:dyDescent="0.25">
      <c r="A632" s="2"/>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2"/>
      <c r="AB632" s="2"/>
      <c r="AC632" s="2"/>
      <c r="AD632" s="2"/>
      <c r="AE632" s="2"/>
      <c r="AF632" s="2"/>
      <c r="AG632" s="2"/>
      <c r="AH632" s="2"/>
    </row>
    <row r="633" spans="1:34" ht="15.75" customHeight="1" x14ac:dyDescent="0.25">
      <c r="A633" s="2"/>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2"/>
      <c r="AB633" s="2"/>
      <c r="AC633" s="2"/>
      <c r="AD633" s="2"/>
      <c r="AE633" s="2"/>
      <c r="AF633" s="2"/>
      <c r="AG633" s="2"/>
      <c r="AH633" s="2"/>
    </row>
    <row r="634" spans="1:34" ht="15.75" customHeight="1" x14ac:dyDescent="0.25">
      <c r="A634" s="2"/>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2"/>
      <c r="AB634" s="2"/>
      <c r="AC634" s="2"/>
      <c r="AD634" s="2"/>
      <c r="AE634" s="2"/>
      <c r="AF634" s="2"/>
      <c r="AG634" s="2"/>
      <c r="AH634" s="2"/>
    </row>
    <row r="635" spans="1:34" ht="15.75" customHeight="1" x14ac:dyDescent="0.25">
      <c r="A635" s="2"/>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2"/>
      <c r="AB635" s="2"/>
      <c r="AC635" s="2"/>
      <c r="AD635" s="2"/>
      <c r="AE635" s="2"/>
      <c r="AF635" s="2"/>
      <c r="AG635" s="2"/>
      <c r="AH635" s="2"/>
    </row>
    <row r="636" spans="1:34" ht="15.75" customHeight="1" x14ac:dyDescent="0.25">
      <c r="A636" s="2"/>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2"/>
      <c r="AB636" s="2"/>
      <c r="AC636" s="2"/>
      <c r="AD636" s="2"/>
      <c r="AE636" s="2"/>
      <c r="AF636" s="2"/>
      <c r="AG636" s="2"/>
      <c r="AH636" s="2"/>
    </row>
    <row r="637" spans="1:34" ht="15.75" customHeight="1" x14ac:dyDescent="0.25">
      <c r="A637" s="2"/>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2"/>
      <c r="AB637" s="2"/>
      <c r="AC637" s="2"/>
      <c r="AD637" s="2"/>
      <c r="AE637" s="2"/>
      <c r="AF637" s="2"/>
      <c r="AG637" s="2"/>
      <c r="AH637" s="2"/>
    </row>
    <row r="638" spans="1:34" ht="15.75" customHeight="1" x14ac:dyDescent="0.25">
      <c r="A638" s="2"/>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2"/>
      <c r="AB638" s="2"/>
      <c r="AC638" s="2"/>
      <c r="AD638" s="2"/>
      <c r="AE638" s="2"/>
      <c r="AF638" s="2"/>
      <c r="AG638" s="2"/>
      <c r="AH638" s="2"/>
    </row>
    <row r="639" spans="1:34" ht="15.75" customHeight="1" x14ac:dyDescent="0.25">
      <c r="A639" s="2"/>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2"/>
      <c r="AB639" s="2"/>
      <c r="AC639" s="2"/>
      <c r="AD639" s="2"/>
      <c r="AE639" s="2"/>
      <c r="AF639" s="2"/>
      <c r="AG639" s="2"/>
      <c r="AH639" s="2"/>
    </row>
    <row r="640" spans="1:34" ht="15.75" customHeight="1" x14ac:dyDescent="0.25">
      <c r="A640" s="2"/>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2"/>
      <c r="AB640" s="2"/>
      <c r="AC640" s="2"/>
      <c r="AD640" s="2"/>
      <c r="AE640" s="2"/>
      <c r="AF640" s="2"/>
      <c r="AG640" s="2"/>
      <c r="AH640" s="2"/>
    </row>
    <row r="641" spans="1:34" ht="15.75" customHeight="1" x14ac:dyDescent="0.25">
      <c r="A641" s="2"/>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2"/>
      <c r="AB641" s="2"/>
      <c r="AC641" s="2"/>
      <c r="AD641" s="2"/>
      <c r="AE641" s="2"/>
      <c r="AF641" s="2"/>
      <c r="AG641" s="2"/>
      <c r="AH641" s="2"/>
    </row>
    <row r="642" spans="1:34" ht="15.75" customHeight="1" x14ac:dyDescent="0.25">
      <c r="A642" s="2"/>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2"/>
      <c r="AB642" s="2"/>
      <c r="AC642" s="2"/>
      <c r="AD642" s="2"/>
      <c r="AE642" s="2"/>
      <c r="AF642" s="2"/>
      <c r="AG642" s="2"/>
      <c r="AH642" s="2"/>
    </row>
    <row r="643" spans="1:34" ht="15.75" customHeight="1" x14ac:dyDescent="0.25">
      <c r="A643" s="2"/>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2"/>
      <c r="AB643" s="2"/>
      <c r="AC643" s="2"/>
      <c r="AD643" s="2"/>
      <c r="AE643" s="2"/>
      <c r="AF643" s="2"/>
      <c r="AG643" s="2"/>
      <c r="AH643" s="2"/>
    </row>
    <row r="644" spans="1:34" ht="15.75" customHeight="1" x14ac:dyDescent="0.25">
      <c r="A644" s="2"/>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2"/>
      <c r="AB644" s="2"/>
      <c r="AC644" s="2"/>
      <c r="AD644" s="2"/>
      <c r="AE644" s="2"/>
      <c r="AF644" s="2"/>
      <c r="AG644" s="2"/>
      <c r="AH644" s="2"/>
    </row>
    <row r="645" spans="1:34" ht="15.75" customHeight="1" x14ac:dyDescent="0.25">
      <c r="A645" s="2"/>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2"/>
      <c r="AB645" s="2"/>
      <c r="AC645" s="2"/>
      <c r="AD645" s="2"/>
      <c r="AE645" s="2"/>
      <c r="AF645" s="2"/>
      <c r="AG645" s="2"/>
      <c r="AH645" s="2"/>
    </row>
    <row r="646" spans="1:34" ht="15.75" customHeight="1" x14ac:dyDescent="0.25">
      <c r="A646" s="2"/>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2"/>
      <c r="AB646" s="2"/>
      <c r="AC646" s="2"/>
      <c r="AD646" s="2"/>
      <c r="AE646" s="2"/>
      <c r="AF646" s="2"/>
      <c r="AG646" s="2"/>
      <c r="AH646" s="2"/>
    </row>
    <row r="647" spans="1:34" ht="15.75" customHeight="1" x14ac:dyDescent="0.25">
      <c r="A647" s="2"/>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2"/>
      <c r="AB647" s="2"/>
      <c r="AC647" s="2"/>
      <c r="AD647" s="2"/>
      <c r="AE647" s="2"/>
      <c r="AF647" s="2"/>
      <c r="AG647" s="2"/>
      <c r="AH647" s="2"/>
    </row>
    <row r="648" spans="1:34" ht="15.75" customHeight="1" x14ac:dyDescent="0.25">
      <c r="A648" s="2"/>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2"/>
      <c r="AB648" s="2"/>
      <c r="AC648" s="2"/>
      <c r="AD648" s="2"/>
      <c r="AE648" s="2"/>
      <c r="AF648" s="2"/>
      <c r="AG648" s="2"/>
      <c r="AH648" s="2"/>
    </row>
    <row r="649" spans="1:34" ht="15.75" customHeight="1" x14ac:dyDescent="0.25">
      <c r="A649" s="2"/>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2"/>
      <c r="AB649" s="2"/>
      <c r="AC649" s="2"/>
      <c r="AD649" s="2"/>
      <c r="AE649" s="2"/>
      <c r="AF649" s="2"/>
      <c r="AG649" s="2"/>
      <c r="AH649" s="2"/>
    </row>
    <row r="650" spans="1:34" ht="15.75" customHeight="1" x14ac:dyDescent="0.25">
      <c r="A650" s="2"/>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2"/>
      <c r="AB650" s="2"/>
      <c r="AC650" s="2"/>
      <c r="AD650" s="2"/>
      <c r="AE650" s="2"/>
      <c r="AF650" s="2"/>
      <c r="AG650" s="2"/>
      <c r="AH650" s="2"/>
    </row>
    <row r="651" spans="1:34" ht="15.75" customHeight="1" x14ac:dyDescent="0.25">
      <c r="A651" s="2"/>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2"/>
      <c r="AB651" s="2"/>
      <c r="AC651" s="2"/>
      <c r="AD651" s="2"/>
      <c r="AE651" s="2"/>
      <c r="AF651" s="2"/>
      <c r="AG651" s="2"/>
      <c r="AH651" s="2"/>
    </row>
    <row r="652" spans="1:34" ht="15.75" customHeight="1" x14ac:dyDescent="0.25">
      <c r="A652" s="2"/>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2"/>
      <c r="AB652" s="2"/>
      <c r="AC652" s="2"/>
      <c r="AD652" s="2"/>
      <c r="AE652" s="2"/>
      <c r="AF652" s="2"/>
      <c r="AG652" s="2"/>
      <c r="AH652" s="2"/>
    </row>
    <row r="653" spans="1:34" ht="15.75" customHeight="1" x14ac:dyDescent="0.25">
      <c r="A653" s="2"/>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2"/>
      <c r="AB653" s="2"/>
      <c r="AC653" s="2"/>
      <c r="AD653" s="2"/>
      <c r="AE653" s="2"/>
      <c r="AF653" s="2"/>
      <c r="AG653" s="2"/>
      <c r="AH653" s="2"/>
    </row>
    <row r="654" spans="1:34" ht="15.75" customHeight="1" x14ac:dyDescent="0.25">
      <c r="A654" s="2"/>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2"/>
      <c r="AB654" s="2"/>
      <c r="AC654" s="2"/>
      <c r="AD654" s="2"/>
      <c r="AE654" s="2"/>
      <c r="AF654" s="2"/>
      <c r="AG654" s="2"/>
      <c r="AH654" s="2"/>
    </row>
    <row r="655" spans="1:34" ht="15.75" customHeight="1" x14ac:dyDescent="0.25">
      <c r="A655" s="2"/>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2"/>
      <c r="AB655" s="2"/>
      <c r="AC655" s="2"/>
      <c r="AD655" s="2"/>
      <c r="AE655" s="2"/>
      <c r="AF655" s="2"/>
      <c r="AG655" s="2"/>
      <c r="AH655" s="2"/>
    </row>
    <row r="656" spans="1:34" ht="15.75" customHeight="1" x14ac:dyDescent="0.25">
      <c r="A656" s="2"/>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2"/>
      <c r="AB656" s="2"/>
      <c r="AC656" s="2"/>
      <c r="AD656" s="2"/>
      <c r="AE656" s="2"/>
      <c r="AF656" s="2"/>
      <c r="AG656" s="2"/>
      <c r="AH656" s="2"/>
    </row>
    <row r="657" spans="1:34" ht="15.75" customHeight="1" x14ac:dyDescent="0.25">
      <c r="A657" s="2"/>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2"/>
      <c r="AB657" s="2"/>
      <c r="AC657" s="2"/>
      <c r="AD657" s="2"/>
      <c r="AE657" s="2"/>
      <c r="AF657" s="2"/>
      <c r="AG657" s="2"/>
      <c r="AH657" s="2"/>
    </row>
    <row r="658" spans="1:34" ht="15.75" customHeight="1" x14ac:dyDescent="0.25">
      <c r="A658" s="2"/>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2"/>
      <c r="AB658" s="2"/>
      <c r="AC658" s="2"/>
      <c r="AD658" s="2"/>
      <c r="AE658" s="2"/>
      <c r="AF658" s="2"/>
      <c r="AG658" s="2"/>
      <c r="AH658" s="2"/>
    </row>
    <row r="659" spans="1:34" ht="15.75" customHeight="1" x14ac:dyDescent="0.25">
      <c r="A659" s="2"/>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2"/>
      <c r="AB659" s="2"/>
      <c r="AC659" s="2"/>
      <c r="AD659" s="2"/>
      <c r="AE659" s="2"/>
      <c r="AF659" s="2"/>
      <c r="AG659" s="2"/>
      <c r="AH659" s="2"/>
    </row>
    <row r="660" spans="1:34" ht="15.75" customHeight="1" x14ac:dyDescent="0.25">
      <c r="A660" s="2"/>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2"/>
      <c r="AB660" s="2"/>
      <c r="AC660" s="2"/>
      <c r="AD660" s="2"/>
      <c r="AE660" s="2"/>
      <c r="AF660" s="2"/>
      <c r="AG660" s="2"/>
      <c r="AH660" s="2"/>
    </row>
    <row r="661" spans="1:34" ht="15.75" customHeight="1" x14ac:dyDescent="0.25">
      <c r="A661" s="2"/>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2"/>
      <c r="AB661" s="2"/>
      <c r="AC661" s="2"/>
      <c r="AD661" s="2"/>
      <c r="AE661" s="2"/>
      <c r="AF661" s="2"/>
      <c r="AG661" s="2"/>
      <c r="AH661" s="2"/>
    </row>
    <row r="662" spans="1:34" ht="15.75" customHeight="1" x14ac:dyDescent="0.25">
      <c r="A662" s="2"/>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2"/>
      <c r="AB662" s="2"/>
      <c r="AC662" s="2"/>
      <c r="AD662" s="2"/>
      <c r="AE662" s="2"/>
      <c r="AF662" s="2"/>
      <c r="AG662" s="2"/>
      <c r="AH662" s="2"/>
    </row>
    <row r="663" spans="1:34" ht="15.75" customHeight="1" x14ac:dyDescent="0.25">
      <c r="A663" s="2"/>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2"/>
      <c r="AB663" s="2"/>
      <c r="AC663" s="2"/>
      <c r="AD663" s="2"/>
      <c r="AE663" s="2"/>
      <c r="AF663" s="2"/>
      <c r="AG663" s="2"/>
      <c r="AH663" s="2"/>
    </row>
    <row r="664" spans="1:34" ht="15.75" customHeight="1" x14ac:dyDescent="0.25">
      <c r="A664" s="2"/>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2"/>
      <c r="AB664" s="2"/>
      <c r="AC664" s="2"/>
      <c r="AD664" s="2"/>
      <c r="AE664" s="2"/>
      <c r="AF664" s="2"/>
      <c r="AG664" s="2"/>
      <c r="AH664" s="2"/>
    </row>
    <row r="665" spans="1:34" ht="15.75" customHeight="1" x14ac:dyDescent="0.25">
      <c r="A665" s="2"/>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2"/>
      <c r="AB665" s="2"/>
      <c r="AC665" s="2"/>
      <c r="AD665" s="2"/>
      <c r="AE665" s="2"/>
      <c r="AF665" s="2"/>
      <c r="AG665" s="2"/>
      <c r="AH665" s="2"/>
    </row>
    <row r="666" spans="1:34" ht="15.75" customHeight="1" x14ac:dyDescent="0.25">
      <c r="A666" s="2"/>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2"/>
      <c r="AB666" s="2"/>
      <c r="AC666" s="2"/>
      <c r="AD666" s="2"/>
      <c r="AE666" s="2"/>
      <c r="AF666" s="2"/>
      <c r="AG666" s="2"/>
      <c r="AH666" s="2"/>
    </row>
    <row r="667" spans="1:34" ht="15.75" customHeight="1" x14ac:dyDescent="0.25">
      <c r="A667" s="2"/>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2"/>
      <c r="AB667" s="2"/>
      <c r="AC667" s="2"/>
      <c r="AD667" s="2"/>
      <c r="AE667" s="2"/>
      <c r="AF667" s="2"/>
      <c r="AG667" s="2"/>
      <c r="AH667" s="2"/>
    </row>
    <row r="668" spans="1:34" ht="15.75" customHeight="1" x14ac:dyDescent="0.25">
      <c r="A668" s="2"/>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2"/>
      <c r="AB668" s="2"/>
      <c r="AC668" s="2"/>
      <c r="AD668" s="2"/>
      <c r="AE668" s="2"/>
      <c r="AF668" s="2"/>
      <c r="AG668" s="2"/>
      <c r="AH668" s="2"/>
    </row>
    <row r="669" spans="1:34" ht="15.75" customHeight="1" x14ac:dyDescent="0.25">
      <c r="A669" s="2"/>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2"/>
      <c r="AB669" s="2"/>
      <c r="AC669" s="2"/>
      <c r="AD669" s="2"/>
      <c r="AE669" s="2"/>
      <c r="AF669" s="2"/>
      <c r="AG669" s="2"/>
      <c r="AH669" s="2"/>
    </row>
    <row r="670" spans="1:34" ht="15.75" customHeight="1" x14ac:dyDescent="0.25">
      <c r="A670" s="2"/>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2"/>
      <c r="AB670" s="2"/>
      <c r="AC670" s="2"/>
      <c r="AD670" s="2"/>
      <c r="AE670" s="2"/>
      <c r="AF670" s="2"/>
      <c r="AG670" s="2"/>
      <c r="AH670" s="2"/>
    </row>
    <row r="671" spans="1:34" ht="15.75" customHeight="1" x14ac:dyDescent="0.25">
      <c r="A671" s="2"/>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2"/>
      <c r="AB671" s="2"/>
      <c r="AC671" s="2"/>
      <c r="AD671" s="2"/>
      <c r="AE671" s="2"/>
      <c r="AF671" s="2"/>
      <c r="AG671" s="2"/>
      <c r="AH671" s="2"/>
    </row>
    <row r="672" spans="1:34" ht="15.75" customHeight="1" x14ac:dyDescent="0.25">
      <c r="A672" s="2"/>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2"/>
      <c r="AB672" s="2"/>
      <c r="AC672" s="2"/>
      <c r="AD672" s="2"/>
      <c r="AE672" s="2"/>
      <c r="AF672" s="2"/>
      <c r="AG672" s="2"/>
      <c r="AH672" s="2"/>
    </row>
    <row r="673" spans="1:34" ht="15.75" customHeight="1" x14ac:dyDescent="0.25">
      <c r="A673" s="2"/>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2"/>
      <c r="AB673" s="2"/>
      <c r="AC673" s="2"/>
      <c r="AD673" s="2"/>
      <c r="AE673" s="2"/>
      <c r="AF673" s="2"/>
      <c r="AG673" s="2"/>
      <c r="AH673" s="2"/>
    </row>
    <row r="674" spans="1:34" ht="15.75" customHeight="1" x14ac:dyDescent="0.25">
      <c r="A674" s="2"/>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2"/>
      <c r="AB674" s="2"/>
      <c r="AC674" s="2"/>
      <c r="AD674" s="2"/>
      <c r="AE674" s="2"/>
      <c r="AF674" s="2"/>
      <c r="AG674" s="2"/>
      <c r="AH674" s="2"/>
    </row>
    <row r="675" spans="1:34" ht="15.75" customHeight="1" x14ac:dyDescent="0.25">
      <c r="A675" s="2"/>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2"/>
      <c r="AB675" s="2"/>
      <c r="AC675" s="2"/>
      <c r="AD675" s="2"/>
      <c r="AE675" s="2"/>
      <c r="AF675" s="2"/>
      <c r="AG675" s="2"/>
      <c r="AH675" s="2"/>
    </row>
    <row r="676" spans="1:34" ht="15.75" customHeight="1" x14ac:dyDescent="0.25">
      <c r="A676" s="2"/>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2"/>
      <c r="AB676" s="2"/>
      <c r="AC676" s="2"/>
      <c r="AD676" s="2"/>
      <c r="AE676" s="2"/>
      <c r="AF676" s="2"/>
      <c r="AG676" s="2"/>
      <c r="AH676" s="2"/>
    </row>
    <row r="677" spans="1:34" ht="15.75" customHeight="1" x14ac:dyDescent="0.25">
      <c r="A677" s="2"/>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2"/>
      <c r="AB677" s="2"/>
      <c r="AC677" s="2"/>
      <c r="AD677" s="2"/>
      <c r="AE677" s="2"/>
      <c r="AF677" s="2"/>
      <c r="AG677" s="2"/>
      <c r="AH677" s="2"/>
    </row>
    <row r="678" spans="1:34" ht="15.75" customHeight="1" x14ac:dyDescent="0.25">
      <c r="A678" s="2"/>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2"/>
      <c r="AB678" s="2"/>
      <c r="AC678" s="2"/>
      <c r="AD678" s="2"/>
      <c r="AE678" s="2"/>
      <c r="AF678" s="2"/>
      <c r="AG678" s="2"/>
      <c r="AH678" s="2"/>
    </row>
    <row r="679" spans="1:34" ht="15.75" customHeight="1" x14ac:dyDescent="0.25">
      <c r="A679" s="2"/>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2"/>
      <c r="AB679" s="2"/>
      <c r="AC679" s="2"/>
      <c r="AD679" s="2"/>
      <c r="AE679" s="2"/>
      <c r="AF679" s="2"/>
      <c r="AG679" s="2"/>
      <c r="AH679" s="2"/>
    </row>
    <row r="680" spans="1:34" ht="15.75" customHeight="1" x14ac:dyDescent="0.25">
      <c r="A680" s="2"/>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2"/>
      <c r="AB680" s="2"/>
      <c r="AC680" s="2"/>
      <c r="AD680" s="2"/>
      <c r="AE680" s="2"/>
      <c r="AF680" s="2"/>
      <c r="AG680" s="2"/>
      <c r="AH680" s="2"/>
    </row>
    <row r="681" spans="1:34" ht="15.75" customHeight="1" x14ac:dyDescent="0.25">
      <c r="A681" s="2"/>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2"/>
      <c r="AB681" s="2"/>
      <c r="AC681" s="2"/>
      <c r="AD681" s="2"/>
      <c r="AE681" s="2"/>
      <c r="AF681" s="2"/>
      <c r="AG681" s="2"/>
      <c r="AH681" s="2"/>
    </row>
    <row r="682" spans="1:34" ht="15.75" customHeight="1" x14ac:dyDescent="0.25">
      <c r="A682" s="2"/>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2"/>
      <c r="AB682" s="2"/>
      <c r="AC682" s="2"/>
      <c r="AD682" s="2"/>
      <c r="AE682" s="2"/>
      <c r="AF682" s="2"/>
      <c r="AG682" s="2"/>
      <c r="AH682" s="2"/>
    </row>
    <row r="683" spans="1:34" ht="15.75" customHeight="1" x14ac:dyDescent="0.25">
      <c r="A683" s="2"/>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2"/>
      <c r="AB683" s="2"/>
      <c r="AC683" s="2"/>
      <c r="AD683" s="2"/>
      <c r="AE683" s="2"/>
      <c r="AF683" s="2"/>
      <c r="AG683" s="2"/>
      <c r="AH683" s="2"/>
    </row>
    <row r="684" spans="1:34" ht="15.75" customHeight="1" x14ac:dyDescent="0.25">
      <c r="A684" s="2"/>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2"/>
      <c r="AB684" s="2"/>
      <c r="AC684" s="2"/>
      <c r="AD684" s="2"/>
      <c r="AE684" s="2"/>
      <c r="AF684" s="2"/>
      <c r="AG684" s="2"/>
      <c r="AH684" s="2"/>
    </row>
    <row r="685" spans="1:34" ht="15.75" customHeight="1" x14ac:dyDescent="0.25">
      <c r="A685" s="2"/>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2"/>
      <c r="AB685" s="2"/>
      <c r="AC685" s="2"/>
      <c r="AD685" s="2"/>
      <c r="AE685" s="2"/>
      <c r="AF685" s="2"/>
      <c r="AG685" s="2"/>
      <c r="AH685" s="2"/>
    </row>
    <row r="686" spans="1:34" ht="15.75" customHeight="1" x14ac:dyDescent="0.25">
      <c r="A686" s="2"/>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2"/>
      <c r="AB686" s="2"/>
      <c r="AC686" s="2"/>
      <c r="AD686" s="2"/>
      <c r="AE686" s="2"/>
      <c r="AF686" s="2"/>
      <c r="AG686" s="2"/>
      <c r="AH686" s="2"/>
    </row>
    <row r="687" spans="1:34" ht="15.75" customHeight="1" x14ac:dyDescent="0.25">
      <c r="A687" s="2"/>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2"/>
      <c r="AB687" s="2"/>
      <c r="AC687" s="2"/>
      <c r="AD687" s="2"/>
      <c r="AE687" s="2"/>
      <c r="AF687" s="2"/>
      <c r="AG687" s="2"/>
      <c r="AH687" s="2"/>
    </row>
    <row r="688" spans="1:34" ht="15.75" customHeight="1" x14ac:dyDescent="0.25">
      <c r="A688" s="2"/>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2"/>
      <c r="AB688" s="2"/>
      <c r="AC688" s="2"/>
      <c r="AD688" s="2"/>
      <c r="AE688" s="2"/>
      <c r="AF688" s="2"/>
      <c r="AG688" s="2"/>
      <c r="AH688" s="2"/>
    </row>
    <row r="689" spans="1:34" ht="15.75" customHeight="1" x14ac:dyDescent="0.25">
      <c r="A689" s="2"/>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2"/>
      <c r="AB689" s="2"/>
      <c r="AC689" s="2"/>
      <c r="AD689" s="2"/>
      <c r="AE689" s="2"/>
      <c r="AF689" s="2"/>
      <c r="AG689" s="2"/>
      <c r="AH689" s="2"/>
    </row>
    <row r="690" spans="1:34" ht="15.75" customHeight="1" x14ac:dyDescent="0.25">
      <c r="A690" s="2"/>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2"/>
      <c r="AB690" s="2"/>
      <c r="AC690" s="2"/>
      <c r="AD690" s="2"/>
      <c r="AE690" s="2"/>
      <c r="AF690" s="2"/>
      <c r="AG690" s="2"/>
      <c r="AH690" s="2"/>
    </row>
    <row r="691" spans="1:34" ht="15.75" customHeight="1" x14ac:dyDescent="0.25">
      <c r="A691" s="2"/>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2"/>
      <c r="AB691" s="2"/>
      <c r="AC691" s="2"/>
      <c r="AD691" s="2"/>
      <c r="AE691" s="2"/>
      <c r="AF691" s="2"/>
      <c r="AG691" s="2"/>
      <c r="AH691" s="2"/>
    </row>
    <row r="692" spans="1:34" ht="15.75" customHeight="1" x14ac:dyDescent="0.25">
      <c r="A692" s="2"/>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2"/>
      <c r="AB692" s="2"/>
      <c r="AC692" s="2"/>
      <c r="AD692" s="2"/>
      <c r="AE692" s="2"/>
      <c r="AF692" s="2"/>
      <c r="AG692" s="2"/>
      <c r="AH692" s="2"/>
    </row>
    <row r="693" spans="1:34" ht="15.75" customHeight="1" x14ac:dyDescent="0.25">
      <c r="A693" s="2"/>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2"/>
      <c r="AB693" s="2"/>
      <c r="AC693" s="2"/>
      <c r="AD693" s="2"/>
      <c r="AE693" s="2"/>
      <c r="AF693" s="2"/>
      <c r="AG693" s="2"/>
      <c r="AH693" s="2"/>
    </row>
    <row r="694" spans="1:34" ht="15.75" customHeight="1" x14ac:dyDescent="0.25">
      <c r="A694" s="2"/>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2"/>
      <c r="AB694" s="2"/>
      <c r="AC694" s="2"/>
      <c r="AD694" s="2"/>
      <c r="AE694" s="2"/>
      <c r="AF694" s="2"/>
      <c r="AG694" s="2"/>
      <c r="AH694" s="2"/>
    </row>
    <row r="695" spans="1:34" ht="15.75" customHeight="1" x14ac:dyDescent="0.25">
      <c r="A695" s="2"/>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2"/>
      <c r="AB695" s="2"/>
      <c r="AC695" s="2"/>
      <c r="AD695" s="2"/>
      <c r="AE695" s="2"/>
      <c r="AF695" s="2"/>
      <c r="AG695" s="2"/>
      <c r="AH695" s="2"/>
    </row>
    <row r="696" spans="1:34" ht="15.75" customHeight="1" x14ac:dyDescent="0.25">
      <c r="A696" s="2"/>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2"/>
      <c r="AB696" s="2"/>
      <c r="AC696" s="2"/>
      <c r="AD696" s="2"/>
      <c r="AE696" s="2"/>
      <c r="AF696" s="2"/>
      <c r="AG696" s="2"/>
      <c r="AH696" s="2"/>
    </row>
    <row r="697" spans="1:34" ht="15.75" customHeight="1" x14ac:dyDescent="0.25">
      <c r="A697" s="2"/>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2"/>
      <c r="AB697" s="2"/>
      <c r="AC697" s="2"/>
      <c r="AD697" s="2"/>
      <c r="AE697" s="2"/>
      <c r="AF697" s="2"/>
      <c r="AG697" s="2"/>
      <c r="AH697" s="2"/>
    </row>
    <row r="698" spans="1:34" ht="15.75" customHeight="1" x14ac:dyDescent="0.25">
      <c r="A698" s="2"/>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2"/>
      <c r="AB698" s="2"/>
      <c r="AC698" s="2"/>
      <c r="AD698" s="2"/>
      <c r="AE698" s="2"/>
      <c r="AF698" s="2"/>
      <c r="AG698" s="2"/>
      <c r="AH698" s="2"/>
    </row>
    <row r="699" spans="1:34" ht="15.75" customHeight="1" x14ac:dyDescent="0.25">
      <c r="A699" s="2"/>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2"/>
      <c r="AB699" s="2"/>
      <c r="AC699" s="2"/>
      <c r="AD699" s="2"/>
      <c r="AE699" s="2"/>
      <c r="AF699" s="2"/>
      <c r="AG699" s="2"/>
      <c r="AH699" s="2"/>
    </row>
    <row r="700" spans="1:34" ht="15.75" customHeight="1" x14ac:dyDescent="0.25">
      <c r="A700" s="2"/>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2"/>
      <c r="AB700" s="2"/>
      <c r="AC700" s="2"/>
      <c r="AD700" s="2"/>
      <c r="AE700" s="2"/>
      <c r="AF700" s="2"/>
      <c r="AG700" s="2"/>
      <c r="AH700" s="2"/>
    </row>
    <row r="701" spans="1:34" ht="15.75" customHeight="1" x14ac:dyDescent="0.25">
      <c r="A701" s="2"/>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2"/>
      <c r="AB701" s="2"/>
      <c r="AC701" s="2"/>
      <c r="AD701" s="2"/>
      <c r="AE701" s="2"/>
      <c r="AF701" s="2"/>
      <c r="AG701" s="2"/>
      <c r="AH701" s="2"/>
    </row>
    <row r="702" spans="1:34" ht="15.75" customHeight="1" x14ac:dyDescent="0.25">
      <c r="A702" s="2"/>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2"/>
      <c r="AB702" s="2"/>
      <c r="AC702" s="2"/>
      <c r="AD702" s="2"/>
      <c r="AE702" s="2"/>
      <c r="AF702" s="2"/>
      <c r="AG702" s="2"/>
      <c r="AH702" s="2"/>
    </row>
    <row r="703" spans="1:34" ht="15.75" customHeight="1" x14ac:dyDescent="0.25">
      <c r="A703" s="2"/>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2"/>
      <c r="AB703" s="2"/>
      <c r="AC703" s="2"/>
      <c r="AD703" s="2"/>
      <c r="AE703" s="2"/>
      <c r="AF703" s="2"/>
      <c r="AG703" s="2"/>
      <c r="AH703" s="2"/>
    </row>
    <row r="704" spans="1:34" ht="15.75" customHeight="1" x14ac:dyDescent="0.25">
      <c r="A704" s="2"/>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2"/>
      <c r="AB704" s="2"/>
      <c r="AC704" s="2"/>
      <c r="AD704" s="2"/>
      <c r="AE704" s="2"/>
      <c r="AF704" s="2"/>
      <c r="AG704" s="2"/>
      <c r="AH704" s="2"/>
    </row>
    <row r="705" spans="1:34" ht="15.75" customHeight="1" x14ac:dyDescent="0.25">
      <c r="A705" s="2"/>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2"/>
      <c r="AB705" s="2"/>
      <c r="AC705" s="2"/>
      <c r="AD705" s="2"/>
      <c r="AE705" s="2"/>
      <c r="AF705" s="2"/>
      <c r="AG705" s="2"/>
      <c r="AH705" s="2"/>
    </row>
    <row r="706" spans="1:34" ht="15.75" customHeight="1" x14ac:dyDescent="0.25">
      <c r="A706" s="2"/>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2"/>
      <c r="AB706" s="2"/>
      <c r="AC706" s="2"/>
      <c r="AD706" s="2"/>
      <c r="AE706" s="2"/>
      <c r="AF706" s="2"/>
      <c r="AG706" s="2"/>
      <c r="AH706" s="2"/>
    </row>
    <row r="707" spans="1:34" ht="15.75" customHeight="1" x14ac:dyDescent="0.25">
      <c r="A707" s="2"/>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2"/>
      <c r="AB707" s="2"/>
      <c r="AC707" s="2"/>
      <c r="AD707" s="2"/>
      <c r="AE707" s="2"/>
      <c r="AF707" s="2"/>
      <c r="AG707" s="2"/>
      <c r="AH707" s="2"/>
    </row>
    <row r="708" spans="1:34" ht="15.75" customHeight="1" x14ac:dyDescent="0.25">
      <c r="A708" s="2"/>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2"/>
      <c r="AB708" s="2"/>
      <c r="AC708" s="2"/>
      <c r="AD708" s="2"/>
      <c r="AE708" s="2"/>
      <c r="AF708" s="2"/>
      <c r="AG708" s="2"/>
      <c r="AH708" s="2"/>
    </row>
    <row r="709" spans="1:34" ht="15.75" customHeight="1" x14ac:dyDescent="0.25">
      <c r="A709" s="2"/>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2"/>
      <c r="AB709" s="2"/>
      <c r="AC709" s="2"/>
      <c r="AD709" s="2"/>
      <c r="AE709" s="2"/>
      <c r="AF709" s="2"/>
      <c r="AG709" s="2"/>
      <c r="AH709" s="2"/>
    </row>
    <row r="710" spans="1:34" ht="15.75" customHeight="1" x14ac:dyDescent="0.25">
      <c r="A710" s="2"/>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2"/>
      <c r="AB710" s="2"/>
      <c r="AC710" s="2"/>
      <c r="AD710" s="2"/>
      <c r="AE710" s="2"/>
      <c r="AF710" s="2"/>
      <c r="AG710" s="2"/>
      <c r="AH710" s="2"/>
    </row>
    <row r="711" spans="1:34" ht="15.75" customHeight="1" x14ac:dyDescent="0.25">
      <c r="A711" s="2"/>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2"/>
      <c r="AB711" s="2"/>
      <c r="AC711" s="2"/>
      <c r="AD711" s="2"/>
      <c r="AE711" s="2"/>
      <c r="AF711" s="2"/>
      <c r="AG711" s="2"/>
      <c r="AH711" s="2"/>
    </row>
    <row r="712" spans="1:34" ht="15.75" customHeight="1" x14ac:dyDescent="0.25">
      <c r="A712" s="2"/>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2"/>
      <c r="AB712" s="2"/>
      <c r="AC712" s="2"/>
      <c r="AD712" s="2"/>
      <c r="AE712" s="2"/>
      <c r="AF712" s="2"/>
      <c r="AG712" s="2"/>
      <c r="AH712" s="2"/>
    </row>
    <row r="713" spans="1:34" ht="15.75" customHeight="1" x14ac:dyDescent="0.25">
      <c r="A713" s="2"/>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2"/>
      <c r="AB713" s="2"/>
      <c r="AC713" s="2"/>
      <c r="AD713" s="2"/>
      <c r="AE713" s="2"/>
      <c r="AF713" s="2"/>
      <c r="AG713" s="2"/>
      <c r="AH713" s="2"/>
    </row>
    <row r="714" spans="1:34" ht="15.75" customHeight="1" x14ac:dyDescent="0.25">
      <c r="A714" s="2"/>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2"/>
      <c r="AB714" s="2"/>
      <c r="AC714" s="2"/>
      <c r="AD714" s="2"/>
      <c r="AE714" s="2"/>
      <c r="AF714" s="2"/>
      <c r="AG714" s="2"/>
      <c r="AH714" s="2"/>
    </row>
    <row r="715" spans="1:34" ht="15.75" customHeight="1" x14ac:dyDescent="0.25">
      <c r="A715" s="2"/>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2"/>
      <c r="AB715" s="2"/>
      <c r="AC715" s="2"/>
      <c r="AD715" s="2"/>
      <c r="AE715" s="2"/>
      <c r="AF715" s="2"/>
      <c r="AG715" s="2"/>
      <c r="AH715" s="2"/>
    </row>
    <row r="716" spans="1:34" ht="15.75" customHeight="1" x14ac:dyDescent="0.25">
      <c r="A716" s="2"/>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2"/>
      <c r="AB716" s="2"/>
      <c r="AC716" s="2"/>
      <c r="AD716" s="2"/>
      <c r="AE716" s="2"/>
      <c r="AF716" s="2"/>
      <c r="AG716" s="2"/>
      <c r="AH716" s="2"/>
    </row>
    <row r="717" spans="1:34" ht="15.75" customHeight="1" x14ac:dyDescent="0.25">
      <c r="A717" s="2"/>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2"/>
      <c r="AB717" s="2"/>
      <c r="AC717" s="2"/>
      <c r="AD717" s="2"/>
      <c r="AE717" s="2"/>
      <c r="AF717" s="2"/>
      <c r="AG717" s="2"/>
      <c r="AH717" s="2"/>
    </row>
    <row r="718" spans="1:34" ht="15.75" customHeight="1" x14ac:dyDescent="0.25">
      <c r="A718" s="2"/>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2"/>
      <c r="AB718" s="2"/>
      <c r="AC718" s="2"/>
      <c r="AD718" s="2"/>
      <c r="AE718" s="2"/>
      <c r="AF718" s="2"/>
      <c r="AG718" s="2"/>
      <c r="AH718" s="2"/>
    </row>
    <row r="719" spans="1:34" ht="15.75" customHeight="1" x14ac:dyDescent="0.25">
      <c r="A719" s="2"/>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2"/>
      <c r="AB719" s="2"/>
      <c r="AC719" s="2"/>
      <c r="AD719" s="2"/>
      <c r="AE719" s="2"/>
      <c r="AF719" s="2"/>
      <c r="AG719" s="2"/>
      <c r="AH719" s="2"/>
    </row>
    <row r="720" spans="1:34" ht="15.75" customHeight="1" x14ac:dyDescent="0.25">
      <c r="A720" s="2"/>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2"/>
      <c r="AB720" s="2"/>
      <c r="AC720" s="2"/>
      <c r="AD720" s="2"/>
      <c r="AE720" s="2"/>
      <c r="AF720" s="2"/>
      <c r="AG720" s="2"/>
      <c r="AH720" s="2"/>
    </row>
    <row r="721" spans="1:34" ht="15.75" customHeight="1" x14ac:dyDescent="0.25">
      <c r="A721" s="2"/>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2"/>
      <c r="AB721" s="2"/>
      <c r="AC721" s="2"/>
      <c r="AD721" s="2"/>
      <c r="AE721" s="2"/>
      <c r="AF721" s="2"/>
      <c r="AG721" s="2"/>
      <c r="AH721" s="2"/>
    </row>
    <row r="722" spans="1:34" ht="15.75" customHeight="1" x14ac:dyDescent="0.25">
      <c r="A722" s="2"/>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2"/>
      <c r="AB722" s="2"/>
      <c r="AC722" s="2"/>
      <c r="AD722" s="2"/>
      <c r="AE722" s="2"/>
      <c r="AF722" s="2"/>
      <c r="AG722" s="2"/>
      <c r="AH722" s="2"/>
    </row>
    <row r="723" spans="1:34" ht="15.75" customHeight="1" x14ac:dyDescent="0.25">
      <c r="A723" s="2"/>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2"/>
      <c r="AB723" s="2"/>
      <c r="AC723" s="2"/>
      <c r="AD723" s="2"/>
      <c r="AE723" s="2"/>
      <c r="AF723" s="2"/>
      <c r="AG723" s="2"/>
      <c r="AH723" s="2"/>
    </row>
    <row r="724" spans="1:34" ht="15.75" customHeight="1" x14ac:dyDescent="0.25">
      <c r="A724" s="2"/>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2"/>
      <c r="AB724" s="2"/>
      <c r="AC724" s="2"/>
      <c r="AD724" s="2"/>
      <c r="AE724" s="2"/>
      <c r="AF724" s="2"/>
      <c r="AG724" s="2"/>
      <c r="AH724" s="2"/>
    </row>
    <row r="725" spans="1:34" ht="15.75" customHeight="1" x14ac:dyDescent="0.25">
      <c r="A725" s="2"/>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2"/>
      <c r="AB725" s="2"/>
      <c r="AC725" s="2"/>
      <c r="AD725" s="2"/>
      <c r="AE725" s="2"/>
      <c r="AF725" s="2"/>
      <c r="AG725" s="2"/>
      <c r="AH725" s="2"/>
    </row>
    <row r="726" spans="1:34" ht="15.75" customHeight="1" x14ac:dyDescent="0.25">
      <c r="A726" s="2"/>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2"/>
      <c r="AB726" s="2"/>
      <c r="AC726" s="2"/>
      <c r="AD726" s="2"/>
      <c r="AE726" s="2"/>
      <c r="AF726" s="2"/>
      <c r="AG726" s="2"/>
      <c r="AH726" s="2"/>
    </row>
    <row r="727" spans="1:34" ht="15.75" customHeight="1" x14ac:dyDescent="0.25">
      <c r="A727" s="2"/>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2"/>
      <c r="AB727" s="2"/>
      <c r="AC727" s="2"/>
      <c r="AD727" s="2"/>
      <c r="AE727" s="2"/>
      <c r="AF727" s="2"/>
      <c r="AG727" s="2"/>
      <c r="AH727" s="2"/>
    </row>
    <row r="728" spans="1:34" ht="15.75" customHeight="1" x14ac:dyDescent="0.25">
      <c r="A728" s="2"/>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2"/>
      <c r="AB728" s="2"/>
      <c r="AC728" s="2"/>
      <c r="AD728" s="2"/>
      <c r="AE728" s="2"/>
      <c r="AF728" s="2"/>
      <c r="AG728" s="2"/>
      <c r="AH728" s="2"/>
    </row>
    <row r="729" spans="1:34" ht="15.75" customHeight="1" x14ac:dyDescent="0.25">
      <c r="A729" s="2"/>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2"/>
      <c r="AB729" s="2"/>
      <c r="AC729" s="2"/>
      <c r="AD729" s="2"/>
      <c r="AE729" s="2"/>
      <c r="AF729" s="2"/>
      <c r="AG729" s="2"/>
      <c r="AH729" s="2"/>
    </row>
    <row r="730" spans="1:34" ht="15.75" customHeight="1" x14ac:dyDescent="0.25">
      <c r="A730" s="2"/>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2"/>
      <c r="AB730" s="2"/>
      <c r="AC730" s="2"/>
      <c r="AD730" s="2"/>
      <c r="AE730" s="2"/>
      <c r="AF730" s="2"/>
      <c r="AG730" s="2"/>
      <c r="AH730" s="2"/>
    </row>
    <row r="731" spans="1:34" ht="15.75" customHeight="1" x14ac:dyDescent="0.25">
      <c r="A731" s="2"/>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2"/>
      <c r="AB731" s="2"/>
      <c r="AC731" s="2"/>
      <c r="AD731" s="2"/>
      <c r="AE731" s="2"/>
      <c r="AF731" s="2"/>
      <c r="AG731" s="2"/>
      <c r="AH731" s="2"/>
    </row>
    <row r="732" spans="1:34" ht="15.75" customHeight="1" x14ac:dyDescent="0.25">
      <c r="A732" s="2"/>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2"/>
      <c r="AB732" s="2"/>
      <c r="AC732" s="2"/>
      <c r="AD732" s="2"/>
      <c r="AE732" s="2"/>
      <c r="AF732" s="2"/>
      <c r="AG732" s="2"/>
      <c r="AH732" s="2"/>
    </row>
    <row r="733" spans="1:34" ht="15.75" customHeight="1" x14ac:dyDescent="0.25">
      <c r="A733" s="2"/>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2"/>
      <c r="AB733" s="2"/>
      <c r="AC733" s="2"/>
      <c r="AD733" s="2"/>
      <c r="AE733" s="2"/>
      <c r="AF733" s="2"/>
      <c r="AG733" s="2"/>
      <c r="AH733" s="2"/>
    </row>
    <row r="734" spans="1:34" ht="15.75" customHeight="1" x14ac:dyDescent="0.25">
      <c r="A734" s="2"/>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2"/>
      <c r="AB734" s="2"/>
      <c r="AC734" s="2"/>
      <c r="AD734" s="2"/>
      <c r="AE734" s="2"/>
      <c r="AF734" s="2"/>
      <c r="AG734" s="2"/>
      <c r="AH734" s="2"/>
    </row>
    <row r="735" spans="1:34" ht="15.75" customHeight="1" x14ac:dyDescent="0.25">
      <c r="A735" s="2"/>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2"/>
      <c r="AB735" s="2"/>
      <c r="AC735" s="2"/>
      <c r="AD735" s="2"/>
      <c r="AE735" s="2"/>
      <c r="AF735" s="2"/>
      <c r="AG735" s="2"/>
      <c r="AH735" s="2"/>
    </row>
    <row r="736" spans="1:34" ht="15.75" customHeight="1" x14ac:dyDescent="0.25">
      <c r="A736" s="2"/>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2"/>
      <c r="AB736" s="2"/>
      <c r="AC736" s="2"/>
      <c r="AD736" s="2"/>
      <c r="AE736" s="2"/>
      <c r="AF736" s="2"/>
      <c r="AG736" s="2"/>
      <c r="AH736" s="2"/>
    </row>
    <row r="737" spans="1:34" ht="15.75" customHeight="1" x14ac:dyDescent="0.25">
      <c r="A737" s="2"/>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2"/>
      <c r="AB737" s="2"/>
      <c r="AC737" s="2"/>
      <c r="AD737" s="2"/>
      <c r="AE737" s="2"/>
      <c r="AF737" s="2"/>
      <c r="AG737" s="2"/>
      <c r="AH737" s="2"/>
    </row>
    <row r="738" spans="1:34" ht="15.75" customHeight="1" x14ac:dyDescent="0.25">
      <c r="A738" s="2"/>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2"/>
      <c r="AB738" s="2"/>
      <c r="AC738" s="2"/>
      <c r="AD738" s="2"/>
      <c r="AE738" s="2"/>
      <c r="AF738" s="2"/>
      <c r="AG738" s="2"/>
      <c r="AH738" s="2"/>
    </row>
    <row r="739" spans="1:34" ht="15.75" customHeight="1" x14ac:dyDescent="0.25">
      <c r="A739" s="2"/>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2"/>
      <c r="AB739" s="2"/>
      <c r="AC739" s="2"/>
      <c r="AD739" s="2"/>
      <c r="AE739" s="2"/>
      <c r="AF739" s="2"/>
      <c r="AG739" s="2"/>
      <c r="AH739" s="2"/>
    </row>
    <row r="740" spans="1:34" ht="15.75" customHeight="1" x14ac:dyDescent="0.25">
      <c r="A740" s="2"/>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2"/>
      <c r="AB740" s="2"/>
      <c r="AC740" s="2"/>
      <c r="AD740" s="2"/>
      <c r="AE740" s="2"/>
      <c r="AF740" s="2"/>
      <c r="AG740" s="2"/>
      <c r="AH740" s="2"/>
    </row>
    <row r="741" spans="1:34" ht="15.75" customHeight="1" x14ac:dyDescent="0.25">
      <c r="A741" s="2"/>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2"/>
      <c r="AB741" s="2"/>
      <c r="AC741" s="2"/>
      <c r="AD741" s="2"/>
      <c r="AE741" s="2"/>
      <c r="AF741" s="2"/>
      <c r="AG741" s="2"/>
      <c r="AH741" s="2"/>
    </row>
    <row r="742" spans="1:34" ht="15.75" customHeight="1" x14ac:dyDescent="0.25">
      <c r="A742" s="2"/>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2"/>
      <c r="AB742" s="2"/>
      <c r="AC742" s="2"/>
      <c r="AD742" s="2"/>
      <c r="AE742" s="2"/>
      <c r="AF742" s="2"/>
      <c r="AG742" s="2"/>
      <c r="AH742" s="2"/>
    </row>
    <row r="743" spans="1:34" ht="15.75" customHeight="1" x14ac:dyDescent="0.25">
      <c r="A743" s="2"/>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2"/>
      <c r="AB743" s="2"/>
      <c r="AC743" s="2"/>
      <c r="AD743" s="2"/>
      <c r="AE743" s="2"/>
      <c r="AF743" s="2"/>
      <c r="AG743" s="2"/>
      <c r="AH743" s="2"/>
    </row>
    <row r="744" spans="1:34" ht="15.75" customHeight="1" x14ac:dyDescent="0.25">
      <c r="A744" s="2"/>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2"/>
      <c r="AB744" s="2"/>
      <c r="AC744" s="2"/>
      <c r="AD744" s="2"/>
      <c r="AE744" s="2"/>
      <c r="AF744" s="2"/>
      <c r="AG744" s="2"/>
      <c r="AH744" s="2"/>
    </row>
    <row r="745" spans="1:34" ht="15.75" customHeight="1" x14ac:dyDescent="0.25">
      <c r="A745" s="2"/>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2"/>
      <c r="AB745" s="2"/>
      <c r="AC745" s="2"/>
      <c r="AD745" s="2"/>
      <c r="AE745" s="2"/>
      <c r="AF745" s="2"/>
      <c r="AG745" s="2"/>
      <c r="AH745" s="2"/>
    </row>
    <row r="746" spans="1:34" ht="15.75" customHeight="1" x14ac:dyDescent="0.25">
      <c r="A746" s="2"/>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2"/>
      <c r="AB746" s="2"/>
      <c r="AC746" s="2"/>
      <c r="AD746" s="2"/>
      <c r="AE746" s="2"/>
      <c r="AF746" s="2"/>
      <c r="AG746" s="2"/>
      <c r="AH746" s="2"/>
    </row>
    <row r="747" spans="1:34" ht="15.75" customHeight="1" x14ac:dyDescent="0.25">
      <c r="A747" s="2"/>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2"/>
      <c r="AB747" s="2"/>
      <c r="AC747" s="2"/>
      <c r="AD747" s="2"/>
      <c r="AE747" s="2"/>
      <c r="AF747" s="2"/>
      <c r="AG747" s="2"/>
      <c r="AH747" s="2"/>
    </row>
    <row r="748" spans="1:34" ht="15.75" customHeight="1" x14ac:dyDescent="0.25">
      <c r="A748" s="2"/>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2"/>
      <c r="AB748" s="2"/>
      <c r="AC748" s="2"/>
      <c r="AD748" s="2"/>
      <c r="AE748" s="2"/>
      <c r="AF748" s="2"/>
      <c r="AG748" s="2"/>
      <c r="AH748" s="2"/>
    </row>
    <row r="749" spans="1:34" ht="15.75" customHeight="1" x14ac:dyDescent="0.25">
      <c r="A749" s="2"/>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2"/>
      <c r="AB749" s="2"/>
      <c r="AC749" s="2"/>
      <c r="AD749" s="2"/>
      <c r="AE749" s="2"/>
      <c r="AF749" s="2"/>
      <c r="AG749" s="2"/>
      <c r="AH749" s="2"/>
    </row>
    <row r="750" spans="1:34" ht="15.75" customHeight="1" x14ac:dyDescent="0.25">
      <c r="A750" s="2"/>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2"/>
      <c r="AB750" s="2"/>
      <c r="AC750" s="2"/>
      <c r="AD750" s="2"/>
      <c r="AE750" s="2"/>
      <c r="AF750" s="2"/>
      <c r="AG750" s="2"/>
      <c r="AH750" s="2"/>
    </row>
    <row r="751" spans="1:34" ht="15.75" customHeight="1" x14ac:dyDescent="0.25">
      <c r="A751" s="2"/>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2"/>
      <c r="AB751" s="2"/>
      <c r="AC751" s="2"/>
      <c r="AD751" s="2"/>
      <c r="AE751" s="2"/>
      <c r="AF751" s="2"/>
      <c r="AG751" s="2"/>
      <c r="AH751" s="2"/>
    </row>
    <row r="752" spans="1:34" ht="15.75" customHeight="1" x14ac:dyDescent="0.25">
      <c r="A752" s="2"/>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2"/>
      <c r="AB752" s="2"/>
      <c r="AC752" s="2"/>
      <c r="AD752" s="2"/>
      <c r="AE752" s="2"/>
      <c r="AF752" s="2"/>
      <c r="AG752" s="2"/>
      <c r="AH752" s="2"/>
    </row>
    <row r="753" spans="1:34" ht="15.75" customHeight="1" x14ac:dyDescent="0.25">
      <c r="A753" s="2"/>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2"/>
      <c r="AB753" s="2"/>
      <c r="AC753" s="2"/>
      <c r="AD753" s="2"/>
      <c r="AE753" s="2"/>
      <c r="AF753" s="2"/>
      <c r="AG753" s="2"/>
      <c r="AH753" s="2"/>
    </row>
    <row r="754" spans="1:34" ht="15.75" customHeight="1" x14ac:dyDescent="0.25">
      <c r="A754" s="2"/>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2"/>
      <c r="AB754" s="2"/>
      <c r="AC754" s="2"/>
      <c r="AD754" s="2"/>
      <c r="AE754" s="2"/>
      <c r="AF754" s="2"/>
      <c r="AG754" s="2"/>
      <c r="AH754" s="2"/>
    </row>
    <row r="755" spans="1:34" ht="15.75" customHeight="1" x14ac:dyDescent="0.25">
      <c r="A755" s="2"/>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2"/>
      <c r="AB755" s="2"/>
      <c r="AC755" s="2"/>
      <c r="AD755" s="2"/>
      <c r="AE755" s="2"/>
      <c r="AF755" s="2"/>
      <c r="AG755" s="2"/>
      <c r="AH755" s="2"/>
    </row>
    <row r="756" spans="1:34" ht="15.75" customHeight="1" x14ac:dyDescent="0.25">
      <c r="A756" s="2"/>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2"/>
      <c r="AB756" s="2"/>
      <c r="AC756" s="2"/>
      <c r="AD756" s="2"/>
      <c r="AE756" s="2"/>
      <c r="AF756" s="2"/>
      <c r="AG756" s="2"/>
      <c r="AH756" s="2"/>
    </row>
    <row r="757" spans="1:34" ht="15.75" customHeight="1" x14ac:dyDescent="0.25">
      <c r="A757" s="2"/>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2"/>
      <c r="AB757" s="2"/>
      <c r="AC757" s="2"/>
      <c r="AD757" s="2"/>
      <c r="AE757" s="2"/>
      <c r="AF757" s="2"/>
      <c r="AG757" s="2"/>
      <c r="AH757" s="2"/>
    </row>
    <row r="758" spans="1:34" ht="15.75" customHeight="1" x14ac:dyDescent="0.25">
      <c r="A758" s="2"/>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2"/>
      <c r="AB758" s="2"/>
      <c r="AC758" s="2"/>
      <c r="AD758" s="2"/>
      <c r="AE758" s="2"/>
      <c r="AF758" s="2"/>
      <c r="AG758" s="2"/>
      <c r="AH758" s="2"/>
    </row>
    <row r="759" spans="1:34" ht="15.75" customHeight="1" x14ac:dyDescent="0.25">
      <c r="A759" s="2"/>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2"/>
      <c r="AB759" s="2"/>
      <c r="AC759" s="2"/>
      <c r="AD759" s="2"/>
      <c r="AE759" s="2"/>
      <c r="AF759" s="2"/>
      <c r="AG759" s="2"/>
      <c r="AH759" s="2"/>
    </row>
    <row r="760" spans="1:34" ht="15.75" customHeight="1" x14ac:dyDescent="0.25">
      <c r="A760" s="2"/>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2"/>
      <c r="AB760" s="2"/>
      <c r="AC760" s="2"/>
      <c r="AD760" s="2"/>
      <c r="AE760" s="2"/>
      <c r="AF760" s="2"/>
      <c r="AG760" s="2"/>
      <c r="AH760" s="2"/>
    </row>
    <row r="761" spans="1:34" ht="15.75" customHeight="1" x14ac:dyDescent="0.25">
      <c r="A761" s="2"/>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2"/>
      <c r="AB761" s="2"/>
      <c r="AC761" s="2"/>
      <c r="AD761" s="2"/>
      <c r="AE761" s="2"/>
      <c r="AF761" s="2"/>
      <c r="AG761" s="2"/>
      <c r="AH761" s="2"/>
    </row>
    <row r="762" spans="1:34" ht="15.75" customHeight="1" x14ac:dyDescent="0.25">
      <c r="A762" s="2"/>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2"/>
      <c r="AB762" s="2"/>
      <c r="AC762" s="2"/>
      <c r="AD762" s="2"/>
      <c r="AE762" s="2"/>
      <c r="AF762" s="2"/>
      <c r="AG762" s="2"/>
      <c r="AH762" s="2"/>
    </row>
    <row r="763" spans="1:34" ht="15.75" customHeight="1" x14ac:dyDescent="0.25">
      <c r="A763" s="2"/>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2"/>
      <c r="AB763" s="2"/>
      <c r="AC763" s="2"/>
      <c r="AD763" s="2"/>
      <c r="AE763" s="2"/>
      <c r="AF763" s="2"/>
      <c r="AG763" s="2"/>
      <c r="AH763" s="2"/>
    </row>
    <row r="764" spans="1:34" ht="15.75" customHeight="1" x14ac:dyDescent="0.25">
      <c r="A764" s="2"/>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2"/>
      <c r="AB764" s="2"/>
      <c r="AC764" s="2"/>
      <c r="AD764" s="2"/>
      <c r="AE764" s="2"/>
      <c r="AF764" s="2"/>
      <c r="AG764" s="2"/>
      <c r="AH764" s="2"/>
    </row>
    <row r="765" spans="1:34" ht="15.75" customHeight="1" x14ac:dyDescent="0.25">
      <c r="A765" s="2"/>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2"/>
      <c r="AB765" s="2"/>
      <c r="AC765" s="2"/>
      <c r="AD765" s="2"/>
      <c r="AE765" s="2"/>
      <c r="AF765" s="2"/>
      <c r="AG765" s="2"/>
      <c r="AH765" s="2"/>
    </row>
    <row r="766" spans="1:34" ht="15.75" customHeight="1" x14ac:dyDescent="0.25">
      <c r="A766" s="2"/>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2"/>
      <c r="AB766" s="2"/>
      <c r="AC766" s="2"/>
      <c r="AD766" s="2"/>
      <c r="AE766" s="2"/>
      <c r="AF766" s="2"/>
      <c r="AG766" s="2"/>
      <c r="AH766" s="2"/>
    </row>
    <row r="767" spans="1:34" ht="15.75" customHeight="1" x14ac:dyDescent="0.25">
      <c r="A767" s="2"/>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2"/>
      <c r="AB767" s="2"/>
      <c r="AC767" s="2"/>
      <c r="AD767" s="2"/>
      <c r="AE767" s="2"/>
      <c r="AF767" s="2"/>
      <c r="AG767" s="2"/>
      <c r="AH767" s="2"/>
    </row>
    <row r="768" spans="1:34" ht="15.75" customHeight="1" x14ac:dyDescent="0.25">
      <c r="A768" s="2"/>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2"/>
      <c r="AB768" s="2"/>
      <c r="AC768" s="2"/>
      <c r="AD768" s="2"/>
      <c r="AE768" s="2"/>
      <c r="AF768" s="2"/>
      <c r="AG768" s="2"/>
      <c r="AH768" s="2"/>
    </row>
    <row r="769" spans="1:34" ht="15.75" customHeight="1" x14ac:dyDescent="0.25">
      <c r="A769" s="2"/>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2"/>
      <c r="AB769" s="2"/>
      <c r="AC769" s="2"/>
      <c r="AD769" s="2"/>
      <c r="AE769" s="2"/>
      <c r="AF769" s="2"/>
      <c r="AG769" s="2"/>
      <c r="AH769" s="2"/>
    </row>
    <row r="770" spans="1:34" ht="15.75" customHeight="1" x14ac:dyDescent="0.25">
      <c r="A770" s="2"/>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2"/>
      <c r="AB770" s="2"/>
      <c r="AC770" s="2"/>
      <c r="AD770" s="2"/>
      <c r="AE770" s="2"/>
      <c r="AF770" s="2"/>
      <c r="AG770" s="2"/>
      <c r="AH770" s="2"/>
    </row>
    <row r="771" spans="1:34" ht="15.75" customHeight="1" x14ac:dyDescent="0.25">
      <c r="A771" s="2"/>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2"/>
      <c r="AB771" s="2"/>
      <c r="AC771" s="2"/>
      <c r="AD771" s="2"/>
      <c r="AE771" s="2"/>
      <c r="AF771" s="2"/>
      <c r="AG771" s="2"/>
      <c r="AH771" s="2"/>
    </row>
    <row r="772" spans="1:34" ht="15.75" customHeight="1" x14ac:dyDescent="0.25">
      <c r="A772" s="2"/>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2"/>
      <c r="AB772" s="2"/>
      <c r="AC772" s="2"/>
      <c r="AD772" s="2"/>
      <c r="AE772" s="2"/>
      <c r="AF772" s="2"/>
      <c r="AG772" s="2"/>
      <c r="AH772" s="2"/>
    </row>
    <row r="773" spans="1:34" ht="15.75" customHeight="1" x14ac:dyDescent="0.25">
      <c r="A773" s="2"/>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2"/>
      <c r="AB773" s="2"/>
      <c r="AC773" s="2"/>
      <c r="AD773" s="2"/>
      <c r="AE773" s="2"/>
      <c r="AF773" s="2"/>
      <c r="AG773" s="2"/>
      <c r="AH773" s="2"/>
    </row>
    <row r="774" spans="1:34" ht="15.75" customHeight="1" x14ac:dyDescent="0.25">
      <c r="A774" s="2"/>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2"/>
      <c r="AB774" s="2"/>
      <c r="AC774" s="2"/>
      <c r="AD774" s="2"/>
      <c r="AE774" s="2"/>
      <c r="AF774" s="2"/>
      <c r="AG774" s="2"/>
      <c r="AH774" s="2"/>
    </row>
    <row r="775" spans="1:34" ht="15.75" customHeight="1" x14ac:dyDescent="0.25">
      <c r="A775" s="2"/>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2"/>
      <c r="AB775" s="2"/>
      <c r="AC775" s="2"/>
      <c r="AD775" s="2"/>
      <c r="AE775" s="2"/>
      <c r="AF775" s="2"/>
      <c r="AG775" s="2"/>
      <c r="AH775" s="2"/>
    </row>
    <row r="776" spans="1:34" ht="15.75" customHeight="1" x14ac:dyDescent="0.25">
      <c r="A776" s="2"/>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2"/>
      <c r="AB776" s="2"/>
      <c r="AC776" s="2"/>
      <c r="AD776" s="2"/>
      <c r="AE776" s="2"/>
      <c r="AF776" s="2"/>
      <c r="AG776" s="2"/>
      <c r="AH776" s="2"/>
    </row>
    <row r="777" spans="1:34" ht="15.75" customHeight="1" x14ac:dyDescent="0.25">
      <c r="A777" s="2"/>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2"/>
      <c r="AB777" s="2"/>
      <c r="AC777" s="2"/>
      <c r="AD777" s="2"/>
      <c r="AE777" s="2"/>
      <c r="AF777" s="2"/>
      <c r="AG777" s="2"/>
      <c r="AH777" s="2"/>
    </row>
    <row r="778" spans="1:34" ht="15.75" customHeight="1" x14ac:dyDescent="0.25">
      <c r="A778" s="2"/>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2"/>
      <c r="AB778" s="2"/>
      <c r="AC778" s="2"/>
      <c r="AD778" s="2"/>
      <c r="AE778" s="2"/>
      <c r="AF778" s="2"/>
      <c r="AG778" s="2"/>
      <c r="AH778" s="2"/>
    </row>
    <row r="779" spans="1:34" ht="15.75" customHeight="1" x14ac:dyDescent="0.25">
      <c r="A779" s="2"/>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2"/>
      <c r="AB779" s="2"/>
      <c r="AC779" s="2"/>
      <c r="AD779" s="2"/>
      <c r="AE779" s="2"/>
      <c r="AF779" s="2"/>
      <c r="AG779" s="2"/>
      <c r="AH779" s="2"/>
    </row>
    <row r="780" spans="1:34" ht="15.75" customHeight="1" x14ac:dyDescent="0.25">
      <c r="A780" s="2"/>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2"/>
      <c r="AB780" s="2"/>
      <c r="AC780" s="2"/>
      <c r="AD780" s="2"/>
      <c r="AE780" s="2"/>
      <c r="AF780" s="2"/>
      <c r="AG780" s="2"/>
      <c r="AH780" s="2"/>
    </row>
    <row r="781" spans="1:34" ht="15.75" customHeight="1" x14ac:dyDescent="0.25">
      <c r="A781" s="2"/>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2"/>
      <c r="AB781" s="2"/>
      <c r="AC781" s="2"/>
      <c r="AD781" s="2"/>
      <c r="AE781" s="2"/>
      <c r="AF781" s="2"/>
      <c r="AG781" s="2"/>
      <c r="AH781" s="2"/>
    </row>
    <row r="782" spans="1:34" ht="15.75" customHeight="1" x14ac:dyDescent="0.25">
      <c r="A782" s="2"/>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2"/>
      <c r="AB782" s="2"/>
      <c r="AC782" s="2"/>
      <c r="AD782" s="2"/>
      <c r="AE782" s="2"/>
      <c r="AF782" s="2"/>
      <c r="AG782" s="2"/>
      <c r="AH782" s="2"/>
    </row>
    <row r="783" spans="1:34" ht="15.75" customHeight="1" x14ac:dyDescent="0.25">
      <c r="A783" s="2"/>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2"/>
      <c r="AB783" s="2"/>
      <c r="AC783" s="2"/>
      <c r="AD783" s="2"/>
      <c r="AE783" s="2"/>
      <c r="AF783" s="2"/>
      <c r="AG783" s="2"/>
      <c r="AH783" s="2"/>
    </row>
    <row r="784" spans="1:34" ht="15.75" customHeight="1" x14ac:dyDescent="0.25">
      <c r="A784" s="2"/>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2"/>
      <c r="AB784" s="2"/>
      <c r="AC784" s="2"/>
      <c r="AD784" s="2"/>
      <c r="AE784" s="2"/>
      <c r="AF784" s="2"/>
      <c r="AG784" s="2"/>
      <c r="AH784" s="2"/>
    </row>
    <row r="785" spans="1:34" ht="15.75" customHeight="1" x14ac:dyDescent="0.25">
      <c r="A785" s="2"/>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2"/>
      <c r="AB785" s="2"/>
      <c r="AC785" s="2"/>
      <c r="AD785" s="2"/>
      <c r="AE785" s="2"/>
      <c r="AF785" s="2"/>
      <c r="AG785" s="2"/>
      <c r="AH785" s="2"/>
    </row>
    <row r="786" spans="1:34" ht="15.75" customHeight="1" x14ac:dyDescent="0.25">
      <c r="A786" s="2"/>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2"/>
      <c r="AB786" s="2"/>
      <c r="AC786" s="2"/>
      <c r="AD786" s="2"/>
      <c r="AE786" s="2"/>
      <c r="AF786" s="2"/>
      <c r="AG786" s="2"/>
      <c r="AH786" s="2"/>
    </row>
    <row r="787" spans="1:34" ht="15.75" customHeight="1" x14ac:dyDescent="0.25">
      <c r="A787" s="2"/>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2"/>
      <c r="AB787" s="2"/>
      <c r="AC787" s="2"/>
      <c r="AD787" s="2"/>
      <c r="AE787" s="2"/>
      <c r="AF787" s="2"/>
      <c r="AG787" s="2"/>
      <c r="AH787" s="2"/>
    </row>
    <row r="788" spans="1:34" ht="15.75" customHeight="1" x14ac:dyDescent="0.25">
      <c r="A788" s="2"/>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2"/>
      <c r="AB788" s="2"/>
      <c r="AC788" s="2"/>
      <c r="AD788" s="2"/>
      <c r="AE788" s="2"/>
      <c r="AF788" s="2"/>
      <c r="AG788" s="2"/>
      <c r="AH788" s="2"/>
    </row>
    <row r="789" spans="1:34" ht="15.75" customHeight="1" x14ac:dyDescent="0.25">
      <c r="A789" s="2"/>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2"/>
      <c r="AB789" s="2"/>
      <c r="AC789" s="2"/>
      <c r="AD789" s="2"/>
      <c r="AE789" s="2"/>
      <c r="AF789" s="2"/>
      <c r="AG789" s="2"/>
      <c r="AH789" s="2"/>
    </row>
    <row r="790" spans="1:34" ht="15.75" customHeight="1" x14ac:dyDescent="0.25">
      <c r="A790" s="2"/>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2"/>
      <c r="AB790" s="2"/>
      <c r="AC790" s="2"/>
      <c r="AD790" s="2"/>
      <c r="AE790" s="2"/>
      <c r="AF790" s="2"/>
      <c r="AG790" s="2"/>
      <c r="AH790" s="2"/>
    </row>
    <row r="791" spans="1:34" ht="15.75" customHeight="1" x14ac:dyDescent="0.25">
      <c r="A791" s="2"/>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2"/>
      <c r="AB791" s="2"/>
      <c r="AC791" s="2"/>
      <c r="AD791" s="2"/>
      <c r="AE791" s="2"/>
      <c r="AF791" s="2"/>
      <c r="AG791" s="2"/>
      <c r="AH791" s="2"/>
    </row>
    <row r="792" spans="1:34" ht="15.75" customHeight="1" x14ac:dyDescent="0.25">
      <c r="A792" s="2"/>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2"/>
      <c r="AB792" s="2"/>
      <c r="AC792" s="2"/>
      <c r="AD792" s="2"/>
      <c r="AE792" s="2"/>
      <c r="AF792" s="2"/>
      <c r="AG792" s="2"/>
      <c r="AH792" s="2"/>
    </row>
    <row r="793" spans="1:34" ht="15.75" customHeight="1" x14ac:dyDescent="0.25">
      <c r="A793" s="2"/>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2"/>
      <c r="AB793" s="2"/>
      <c r="AC793" s="2"/>
      <c r="AD793" s="2"/>
      <c r="AE793" s="2"/>
      <c r="AF793" s="2"/>
      <c r="AG793" s="2"/>
      <c r="AH793" s="2"/>
    </row>
    <row r="794" spans="1:34" ht="15.75" customHeight="1" x14ac:dyDescent="0.25">
      <c r="A794" s="2"/>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2"/>
      <c r="AB794" s="2"/>
      <c r="AC794" s="2"/>
      <c r="AD794" s="2"/>
      <c r="AE794" s="2"/>
      <c r="AF794" s="2"/>
      <c r="AG794" s="2"/>
      <c r="AH794" s="2"/>
    </row>
    <row r="795" spans="1:34" ht="15.75" customHeight="1" x14ac:dyDescent="0.25">
      <c r="A795" s="2"/>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2"/>
      <c r="AB795" s="2"/>
      <c r="AC795" s="2"/>
      <c r="AD795" s="2"/>
      <c r="AE795" s="2"/>
      <c r="AF795" s="2"/>
      <c r="AG795" s="2"/>
      <c r="AH795" s="2"/>
    </row>
    <row r="796" spans="1:34" ht="15.75" customHeight="1" x14ac:dyDescent="0.25">
      <c r="A796" s="2"/>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2"/>
      <c r="AB796" s="2"/>
      <c r="AC796" s="2"/>
      <c r="AD796" s="2"/>
      <c r="AE796" s="2"/>
      <c r="AF796" s="2"/>
      <c r="AG796" s="2"/>
      <c r="AH796" s="2"/>
    </row>
    <row r="797" spans="1:34" ht="15.75" customHeight="1" x14ac:dyDescent="0.25">
      <c r="A797" s="2"/>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2"/>
      <c r="AB797" s="2"/>
      <c r="AC797" s="2"/>
      <c r="AD797" s="2"/>
      <c r="AE797" s="2"/>
      <c r="AF797" s="2"/>
      <c r="AG797" s="2"/>
      <c r="AH797" s="2"/>
    </row>
    <row r="798" spans="1:34" ht="15.75" customHeight="1" x14ac:dyDescent="0.25">
      <c r="A798" s="2"/>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2"/>
      <c r="AB798" s="2"/>
      <c r="AC798" s="2"/>
      <c r="AD798" s="2"/>
      <c r="AE798" s="2"/>
      <c r="AF798" s="2"/>
      <c r="AG798" s="2"/>
      <c r="AH798" s="2"/>
    </row>
    <row r="799" spans="1:34" ht="15.75" customHeight="1" x14ac:dyDescent="0.25">
      <c r="A799" s="2"/>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2"/>
      <c r="AB799" s="2"/>
      <c r="AC799" s="2"/>
      <c r="AD799" s="2"/>
      <c r="AE799" s="2"/>
      <c r="AF799" s="2"/>
      <c r="AG799" s="2"/>
      <c r="AH799" s="2"/>
    </row>
    <row r="800" spans="1:34" ht="15.75" customHeight="1" x14ac:dyDescent="0.25">
      <c r="A800" s="2"/>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2"/>
      <c r="AB800" s="2"/>
      <c r="AC800" s="2"/>
      <c r="AD800" s="2"/>
      <c r="AE800" s="2"/>
      <c r="AF800" s="2"/>
      <c r="AG800" s="2"/>
      <c r="AH800" s="2"/>
    </row>
    <row r="801" spans="1:34" ht="15.75" customHeight="1" x14ac:dyDescent="0.25">
      <c r="A801" s="2"/>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2"/>
      <c r="AB801" s="2"/>
      <c r="AC801" s="2"/>
      <c r="AD801" s="2"/>
      <c r="AE801" s="2"/>
      <c r="AF801" s="2"/>
      <c r="AG801" s="2"/>
      <c r="AH801" s="2"/>
    </row>
    <row r="802" spans="1:34" ht="15.75" customHeight="1" x14ac:dyDescent="0.25">
      <c r="A802" s="2"/>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2"/>
      <c r="AB802" s="2"/>
      <c r="AC802" s="2"/>
      <c r="AD802" s="2"/>
      <c r="AE802" s="2"/>
      <c r="AF802" s="2"/>
      <c r="AG802" s="2"/>
      <c r="AH802" s="2"/>
    </row>
    <row r="803" spans="1:34" ht="15.75" customHeight="1" x14ac:dyDescent="0.25">
      <c r="A803" s="2"/>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2"/>
      <c r="AB803" s="2"/>
      <c r="AC803" s="2"/>
      <c r="AD803" s="2"/>
      <c r="AE803" s="2"/>
      <c r="AF803" s="2"/>
      <c r="AG803" s="2"/>
      <c r="AH803" s="2"/>
    </row>
    <row r="804" spans="1:34" ht="15.75" customHeight="1" x14ac:dyDescent="0.25">
      <c r="A804" s="2"/>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2"/>
      <c r="AB804" s="2"/>
      <c r="AC804" s="2"/>
      <c r="AD804" s="2"/>
      <c r="AE804" s="2"/>
      <c r="AF804" s="2"/>
      <c r="AG804" s="2"/>
      <c r="AH804" s="2"/>
    </row>
    <row r="805" spans="1:34" ht="15.75" customHeight="1" x14ac:dyDescent="0.25">
      <c r="A805" s="2"/>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2"/>
      <c r="AB805" s="2"/>
      <c r="AC805" s="2"/>
      <c r="AD805" s="2"/>
      <c r="AE805" s="2"/>
      <c r="AF805" s="2"/>
      <c r="AG805" s="2"/>
      <c r="AH805" s="2"/>
    </row>
    <row r="806" spans="1:34" ht="15.75" customHeight="1" x14ac:dyDescent="0.25">
      <c r="A806" s="2"/>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2"/>
      <c r="AB806" s="2"/>
      <c r="AC806" s="2"/>
      <c r="AD806" s="2"/>
      <c r="AE806" s="2"/>
      <c r="AF806" s="2"/>
      <c r="AG806" s="2"/>
      <c r="AH806" s="2"/>
    </row>
    <row r="807" spans="1:34" ht="15.75" customHeight="1" x14ac:dyDescent="0.25">
      <c r="A807" s="2"/>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2"/>
      <c r="AB807" s="2"/>
      <c r="AC807" s="2"/>
      <c r="AD807" s="2"/>
      <c r="AE807" s="2"/>
      <c r="AF807" s="2"/>
      <c r="AG807" s="2"/>
      <c r="AH807" s="2"/>
    </row>
    <row r="808" spans="1:34" ht="15.75" customHeight="1" x14ac:dyDescent="0.25">
      <c r="A808" s="2"/>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2"/>
      <c r="AB808" s="2"/>
      <c r="AC808" s="2"/>
      <c r="AD808" s="2"/>
      <c r="AE808" s="2"/>
      <c r="AF808" s="2"/>
      <c r="AG808" s="2"/>
      <c r="AH808" s="2"/>
    </row>
    <row r="809" spans="1:34" ht="15.75" customHeight="1" x14ac:dyDescent="0.25">
      <c r="A809" s="2"/>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2"/>
      <c r="AB809" s="2"/>
      <c r="AC809" s="2"/>
      <c r="AD809" s="2"/>
      <c r="AE809" s="2"/>
      <c r="AF809" s="2"/>
      <c r="AG809" s="2"/>
      <c r="AH809" s="2"/>
    </row>
    <row r="810" spans="1:34" ht="15.75" customHeight="1" x14ac:dyDescent="0.25">
      <c r="A810" s="2"/>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2"/>
      <c r="AB810" s="2"/>
      <c r="AC810" s="2"/>
      <c r="AD810" s="2"/>
      <c r="AE810" s="2"/>
      <c r="AF810" s="2"/>
      <c r="AG810" s="2"/>
      <c r="AH810" s="2"/>
    </row>
    <row r="811" spans="1:34" ht="15.75" customHeight="1" x14ac:dyDescent="0.25">
      <c r="A811" s="2"/>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2"/>
      <c r="AB811" s="2"/>
      <c r="AC811" s="2"/>
      <c r="AD811" s="2"/>
      <c r="AE811" s="2"/>
      <c r="AF811" s="2"/>
      <c r="AG811" s="2"/>
      <c r="AH811" s="2"/>
    </row>
    <row r="812" spans="1:34" ht="15.75" customHeight="1" x14ac:dyDescent="0.25">
      <c r="A812" s="2"/>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2"/>
      <c r="AB812" s="2"/>
      <c r="AC812" s="2"/>
      <c r="AD812" s="2"/>
      <c r="AE812" s="2"/>
      <c r="AF812" s="2"/>
      <c r="AG812" s="2"/>
      <c r="AH812" s="2"/>
    </row>
    <row r="813" spans="1:34" ht="15.75" customHeight="1" x14ac:dyDescent="0.25">
      <c r="A813" s="2"/>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2"/>
      <c r="AB813" s="2"/>
      <c r="AC813" s="2"/>
      <c r="AD813" s="2"/>
      <c r="AE813" s="2"/>
      <c r="AF813" s="2"/>
      <c r="AG813" s="2"/>
      <c r="AH813" s="2"/>
    </row>
    <row r="814" spans="1:34" ht="15.75" customHeight="1" x14ac:dyDescent="0.25">
      <c r="A814" s="2"/>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2"/>
      <c r="AB814" s="2"/>
      <c r="AC814" s="2"/>
      <c r="AD814" s="2"/>
      <c r="AE814" s="2"/>
      <c r="AF814" s="2"/>
      <c r="AG814" s="2"/>
      <c r="AH814" s="2"/>
    </row>
    <row r="815" spans="1:34" ht="15.75" customHeight="1" x14ac:dyDescent="0.25">
      <c r="A815" s="2"/>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2"/>
      <c r="AB815" s="2"/>
      <c r="AC815" s="2"/>
      <c r="AD815" s="2"/>
      <c r="AE815" s="2"/>
      <c r="AF815" s="2"/>
      <c r="AG815" s="2"/>
      <c r="AH815" s="2"/>
    </row>
    <row r="816" spans="1:34" ht="15.75" customHeight="1" x14ac:dyDescent="0.25">
      <c r="A816" s="2"/>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2"/>
      <c r="AB816" s="2"/>
      <c r="AC816" s="2"/>
      <c r="AD816" s="2"/>
      <c r="AE816" s="2"/>
      <c r="AF816" s="2"/>
      <c r="AG816" s="2"/>
      <c r="AH816" s="2"/>
    </row>
    <row r="817" spans="1:34" ht="15.75" customHeight="1" x14ac:dyDescent="0.25">
      <c r="A817" s="2"/>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2"/>
      <c r="AB817" s="2"/>
      <c r="AC817" s="2"/>
      <c r="AD817" s="2"/>
      <c r="AE817" s="2"/>
      <c r="AF817" s="2"/>
      <c r="AG817" s="2"/>
      <c r="AH817" s="2"/>
    </row>
    <row r="818" spans="1:34" ht="15.75" customHeight="1" x14ac:dyDescent="0.25">
      <c r="A818" s="2"/>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2"/>
      <c r="AB818" s="2"/>
      <c r="AC818" s="2"/>
      <c r="AD818" s="2"/>
      <c r="AE818" s="2"/>
      <c r="AF818" s="2"/>
      <c r="AG818" s="2"/>
      <c r="AH818" s="2"/>
    </row>
    <row r="819" spans="1:34" ht="15.75" customHeight="1" x14ac:dyDescent="0.25">
      <c r="A819" s="2"/>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2"/>
      <c r="AB819" s="2"/>
      <c r="AC819" s="2"/>
      <c r="AD819" s="2"/>
      <c r="AE819" s="2"/>
      <c r="AF819" s="2"/>
      <c r="AG819" s="2"/>
      <c r="AH819" s="2"/>
    </row>
    <row r="820" spans="1:34" ht="15.75" customHeight="1" x14ac:dyDescent="0.25">
      <c r="A820" s="2"/>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2"/>
      <c r="AB820" s="2"/>
      <c r="AC820" s="2"/>
      <c r="AD820" s="2"/>
      <c r="AE820" s="2"/>
      <c r="AF820" s="2"/>
      <c r="AG820" s="2"/>
      <c r="AH820" s="2"/>
    </row>
    <row r="821" spans="1:34" ht="15.75" customHeight="1" x14ac:dyDescent="0.25">
      <c r="A821" s="2"/>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2"/>
      <c r="AB821" s="2"/>
      <c r="AC821" s="2"/>
      <c r="AD821" s="2"/>
      <c r="AE821" s="2"/>
      <c r="AF821" s="2"/>
      <c r="AG821" s="2"/>
      <c r="AH821" s="2"/>
    </row>
    <row r="822" spans="1:34" ht="15.75" customHeight="1" x14ac:dyDescent="0.25">
      <c r="A822" s="2"/>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2"/>
      <c r="AB822" s="2"/>
      <c r="AC822" s="2"/>
      <c r="AD822" s="2"/>
      <c r="AE822" s="2"/>
      <c r="AF822" s="2"/>
      <c r="AG822" s="2"/>
      <c r="AH822" s="2"/>
    </row>
    <row r="823" spans="1:34" ht="15.75" customHeight="1" x14ac:dyDescent="0.25">
      <c r="A823" s="2"/>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2"/>
      <c r="AB823" s="2"/>
      <c r="AC823" s="2"/>
      <c r="AD823" s="2"/>
      <c r="AE823" s="2"/>
      <c r="AF823" s="2"/>
      <c r="AG823" s="2"/>
      <c r="AH823" s="2"/>
    </row>
    <row r="824" spans="1:34" ht="15.75" customHeight="1" x14ac:dyDescent="0.25">
      <c r="A824" s="2"/>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2"/>
      <c r="AB824" s="2"/>
      <c r="AC824" s="2"/>
      <c r="AD824" s="2"/>
      <c r="AE824" s="2"/>
      <c r="AF824" s="2"/>
      <c r="AG824" s="2"/>
      <c r="AH824" s="2"/>
    </row>
    <row r="825" spans="1:34" ht="15.75" customHeight="1" x14ac:dyDescent="0.25">
      <c r="A825" s="2"/>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2"/>
      <c r="AB825" s="2"/>
      <c r="AC825" s="2"/>
      <c r="AD825" s="2"/>
      <c r="AE825" s="2"/>
      <c r="AF825" s="2"/>
      <c r="AG825" s="2"/>
      <c r="AH825" s="2"/>
    </row>
    <row r="826" spans="1:34" ht="15.75" customHeight="1" x14ac:dyDescent="0.25">
      <c r="A826" s="2"/>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2"/>
      <c r="AB826" s="2"/>
      <c r="AC826" s="2"/>
      <c r="AD826" s="2"/>
      <c r="AE826" s="2"/>
      <c r="AF826" s="2"/>
      <c r="AG826" s="2"/>
      <c r="AH826" s="2"/>
    </row>
    <row r="827" spans="1:34" ht="15.75" customHeight="1" x14ac:dyDescent="0.25">
      <c r="A827" s="2"/>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2"/>
      <c r="AB827" s="2"/>
      <c r="AC827" s="2"/>
      <c r="AD827" s="2"/>
      <c r="AE827" s="2"/>
      <c r="AF827" s="2"/>
      <c r="AG827" s="2"/>
      <c r="AH827" s="2"/>
    </row>
    <row r="828" spans="1:34" ht="15.75" customHeight="1" x14ac:dyDescent="0.25">
      <c r="A828" s="2"/>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2"/>
      <c r="AB828" s="2"/>
      <c r="AC828" s="2"/>
      <c r="AD828" s="2"/>
      <c r="AE828" s="2"/>
      <c r="AF828" s="2"/>
      <c r="AG828" s="2"/>
      <c r="AH828" s="2"/>
    </row>
    <row r="829" spans="1:34" ht="15.75" customHeight="1" x14ac:dyDescent="0.25">
      <c r="A829" s="2"/>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2"/>
      <c r="AB829" s="2"/>
      <c r="AC829" s="2"/>
      <c r="AD829" s="2"/>
      <c r="AE829" s="2"/>
      <c r="AF829" s="2"/>
      <c r="AG829" s="2"/>
      <c r="AH829" s="2"/>
    </row>
    <row r="830" spans="1:34" ht="15.75" customHeight="1" x14ac:dyDescent="0.25">
      <c r="A830" s="2"/>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2"/>
      <c r="AB830" s="2"/>
      <c r="AC830" s="2"/>
      <c r="AD830" s="2"/>
      <c r="AE830" s="2"/>
      <c r="AF830" s="2"/>
      <c r="AG830" s="2"/>
      <c r="AH830" s="2"/>
    </row>
    <row r="831" spans="1:34" ht="15.75" customHeight="1" x14ac:dyDescent="0.25">
      <c r="A831" s="2"/>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2"/>
      <c r="AB831" s="2"/>
      <c r="AC831" s="2"/>
      <c r="AD831" s="2"/>
      <c r="AE831" s="2"/>
      <c r="AF831" s="2"/>
      <c r="AG831" s="2"/>
      <c r="AH831" s="2"/>
    </row>
    <row r="832" spans="1:34" ht="15.75" customHeight="1" x14ac:dyDescent="0.25">
      <c r="A832" s="2"/>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2"/>
      <c r="AB832" s="2"/>
      <c r="AC832" s="2"/>
      <c r="AD832" s="2"/>
      <c r="AE832" s="2"/>
      <c r="AF832" s="2"/>
      <c r="AG832" s="2"/>
      <c r="AH832" s="2"/>
    </row>
    <row r="833" spans="1:34" ht="15.75" customHeight="1" x14ac:dyDescent="0.25">
      <c r="A833" s="2"/>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2"/>
      <c r="AB833" s="2"/>
      <c r="AC833" s="2"/>
      <c r="AD833" s="2"/>
      <c r="AE833" s="2"/>
      <c r="AF833" s="2"/>
      <c r="AG833" s="2"/>
      <c r="AH833" s="2"/>
    </row>
    <row r="834" spans="1:34" ht="15.75" customHeight="1" x14ac:dyDescent="0.25">
      <c r="A834" s="2"/>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2"/>
      <c r="AB834" s="2"/>
      <c r="AC834" s="2"/>
      <c r="AD834" s="2"/>
      <c r="AE834" s="2"/>
      <c r="AF834" s="2"/>
      <c r="AG834" s="2"/>
      <c r="AH834" s="2"/>
    </row>
    <row r="835" spans="1:34" ht="15.75" customHeight="1" x14ac:dyDescent="0.25">
      <c r="A835" s="2"/>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2"/>
      <c r="AB835" s="2"/>
      <c r="AC835" s="2"/>
      <c r="AD835" s="2"/>
      <c r="AE835" s="2"/>
      <c r="AF835" s="2"/>
      <c r="AG835" s="2"/>
      <c r="AH835" s="2"/>
    </row>
    <row r="836" spans="1:34" ht="15.75" customHeight="1" x14ac:dyDescent="0.25">
      <c r="A836" s="2"/>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2"/>
      <c r="AB836" s="2"/>
      <c r="AC836" s="2"/>
      <c r="AD836" s="2"/>
      <c r="AE836" s="2"/>
      <c r="AF836" s="2"/>
      <c r="AG836" s="2"/>
      <c r="AH836" s="2"/>
    </row>
    <row r="837" spans="1:34" ht="15.75" customHeight="1" x14ac:dyDescent="0.25">
      <c r="A837" s="2"/>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2"/>
      <c r="AB837" s="2"/>
      <c r="AC837" s="2"/>
      <c r="AD837" s="2"/>
      <c r="AE837" s="2"/>
      <c r="AF837" s="2"/>
      <c r="AG837" s="2"/>
      <c r="AH837" s="2"/>
    </row>
    <row r="838" spans="1:34" ht="15.75" customHeight="1" x14ac:dyDescent="0.25">
      <c r="A838" s="2"/>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2"/>
      <c r="AB838" s="2"/>
      <c r="AC838" s="2"/>
      <c r="AD838" s="2"/>
      <c r="AE838" s="2"/>
      <c r="AF838" s="2"/>
      <c r="AG838" s="2"/>
      <c r="AH838" s="2"/>
    </row>
    <row r="839" spans="1:34" ht="15.75" customHeight="1" x14ac:dyDescent="0.25">
      <c r="A839" s="2"/>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2"/>
      <c r="AB839" s="2"/>
      <c r="AC839" s="2"/>
      <c r="AD839" s="2"/>
      <c r="AE839" s="2"/>
      <c r="AF839" s="2"/>
      <c r="AG839" s="2"/>
      <c r="AH839" s="2"/>
    </row>
    <row r="840" spans="1:34" ht="15.75" customHeight="1" x14ac:dyDescent="0.25">
      <c r="A840" s="2"/>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2"/>
      <c r="AB840" s="2"/>
      <c r="AC840" s="2"/>
      <c r="AD840" s="2"/>
      <c r="AE840" s="2"/>
      <c r="AF840" s="2"/>
      <c r="AG840" s="2"/>
      <c r="AH840" s="2"/>
    </row>
    <row r="841" spans="1:34" ht="15.75" customHeight="1" x14ac:dyDescent="0.25">
      <c r="A841" s="2"/>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2"/>
      <c r="AB841" s="2"/>
      <c r="AC841" s="2"/>
      <c r="AD841" s="2"/>
      <c r="AE841" s="2"/>
      <c r="AF841" s="2"/>
      <c r="AG841" s="2"/>
      <c r="AH841" s="2"/>
    </row>
    <row r="842" spans="1:34" ht="15.75" customHeight="1" x14ac:dyDescent="0.25">
      <c r="A842" s="2"/>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2"/>
      <c r="AB842" s="2"/>
      <c r="AC842" s="2"/>
      <c r="AD842" s="2"/>
      <c r="AE842" s="2"/>
      <c r="AF842" s="2"/>
      <c r="AG842" s="2"/>
      <c r="AH842" s="2"/>
    </row>
    <row r="843" spans="1:34" ht="15.75" customHeight="1" x14ac:dyDescent="0.25">
      <c r="A843" s="2"/>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2"/>
      <c r="AB843" s="2"/>
      <c r="AC843" s="2"/>
      <c r="AD843" s="2"/>
      <c r="AE843" s="2"/>
      <c r="AF843" s="2"/>
      <c r="AG843" s="2"/>
      <c r="AH843" s="2"/>
    </row>
    <row r="844" spans="1:34" ht="15.75" customHeight="1" x14ac:dyDescent="0.25">
      <c r="A844" s="2"/>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2"/>
      <c r="AB844" s="2"/>
      <c r="AC844" s="2"/>
      <c r="AD844" s="2"/>
      <c r="AE844" s="2"/>
      <c r="AF844" s="2"/>
      <c r="AG844" s="2"/>
      <c r="AH844" s="2"/>
    </row>
    <row r="845" spans="1:34" ht="15.75" customHeight="1" x14ac:dyDescent="0.25">
      <c r="A845" s="2"/>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2"/>
      <c r="AB845" s="2"/>
      <c r="AC845" s="2"/>
      <c r="AD845" s="2"/>
      <c r="AE845" s="2"/>
      <c r="AF845" s="2"/>
      <c r="AG845" s="2"/>
      <c r="AH845" s="2"/>
    </row>
    <row r="846" spans="1:34" ht="15.75" customHeight="1" x14ac:dyDescent="0.25">
      <c r="A846" s="2"/>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2"/>
      <c r="AB846" s="2"/>
      <c r="AC846" s="2"/>
      <c r="AD846" s="2"/>
      <c r="AE846" s="2"/>
      <c r="AF846" s="2"/>
      <c r="AG846" s="2"/>
      <c r="AH846" s="2"/>
    </row>
    <row r="847" spans="1:34" ht="15.75" customHeight="1" x14ac:dyDescent="0.25">
      <c r="A847" s="2"/>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2"/>
      <c r="AB847" s="2"/>
      <c r="AC847" s="2"/>
      <c r="AD847" s="2"/>
      <c r="AE847" s="2"/>
      <c r="AF847" s="2"/>
      <c r="AG847" s="2"/>
      <c r="AH847" s="2"/>
    </row>
    <row r="848" spans="1:34" ht="15.75" customHeight="1" x14ac:dyDescent="0.25">
      <c r="A848" s="2"/>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2"/>
      <c r="AB848" s="2"/>
      <c r="AC848" s="2"/>
      <c r="AD848" s="2"/>
      <c r="AE848" s="2"/>
      <c r="AF848" s="2"/>
      <c r="AG848" s="2"/>
      <c r="AH848" s="2"/>
    </row>
    <row r="849" spans="1:34" ht="15.75" customHeight="1" x14ac:dyDescent="0.25">
      <c r="A849" s="2"/>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2"/>
      <c r="AB849" s="2"/>
      <c r="AC849" s="2"/>
      <c r="AD849" s="2"/>
      <c r="AE849" s="2"/>
      <c r="AF849" s="2"/>
      <c r="AG849" s="2"/>
      <c r="AH849" s="2"/>
    </row>
    <row r="850" spans="1:34" ht="15.75" customHeight="1" x14ac:dyDescent="0.25">
      <c r="A850" s="2"/>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2"/>
      <c r="AB850" s="2"/>
      <c r="AC850" s="2"/>
      <c r="AD850" s="2"/>
      <c r="AE850" s="2"/>
      <c r="AF850" s="2"/>
      <c r="AG850" s="2"/>
      <c r="AH850" s="2"/>
    </row>
    <row r="851" spans="1:34" ht="15.75" customHeight="1" x14ac:dyDescent="0.25">
      <c r="A851" s="2"/>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2"/>
      <c r="AB851" s="2"/>
      <c r="AC851" s="2"/>
      <c r="AD851" s="2"/>
      <c r="AE851" s="2"/>
      <c r="AF851" s="2"/>
      <c r="AG851" s="2"/>
      <c r="AH851" s="2"/>
    </row>
    <row r="852" spans="1:34" ht="15.75" customHeight="1" x14ac:dyDescent="0.25">
      <c r="A852" s="2"/>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2"/>
      <c r="AB852" s="2"/>
      <c r="AC852" s="2"/>
      <c r="AD852" s="2"/>
      <c r="AE852" s="2"/>
      <c r="AF852" s="2"/>
      <c r="AG852" s="2"/>
      <c r="AH852" s="2"/>
    </row>
    <row r="853" spans="1:34" ht="15.75" customHeight="1" x14ac:dyDescent="0.25">
      <c r="A853" s="2"/>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2"/>
      <c r="AB853" s="2"/>
      <c r="AC853" s="2"/>
      <c r="AD853" s="2"/>
      <c r="AE853" s="2"/>
      <c r="AF853" s="2"/>
      <c r="AG853" s="2"/>
      <c r="AH853" s="2"/>
    </row>
    <row r="854" spans="1:34" ht="15.75" customHeight="1" x14ac:dyDescent="0.25">
      <c r="A854" s="2"/>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2"/>
      <c r="AB854" s="2"/>
      <c r="AC854" s="2"/>
      <c r="AD854" s="2"/>
      <c r="AE854" s="2"/>
      <c r="AF854" s="2"/>
      <c r="AG854" s="2"/>
      <c r="AH854" s="2"/>
    </row>
    <row r="855" spans="1:34" ht="15.75" customHeight="1" x14ac:dyDescent="0.25">
      <c r="A855" s="2"/>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2"/>
      <c r="AB855" s="2"/>
      <c r="AC855" s="2"/>
      <c r="AD855" s="2"/>
      <c r="AE855" s="2"/>
      <c r="AF855" s="2"/>
      <c r="AG855" s="2"/>
      <c r="AH855" s="2"/>
    </row>
    <row r="856" spans="1:34" ht="15.75" customHeight="1" x14ac:dyDescent="0.25">
      <c r="A856" s="2"/>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2"/>
      <c r="AB856" s="2"/>
      <c r="AC856" s="2"/>
      <c r="AD856" s="2"/>
      <c r="AE856" s="2"/>
      <c r="AF856" s="2"/>
      <c r="AG856" s="2"/>
      <c r="AH856" s="2"/>
    </row>
    <row r="857" spans="1:34" ht="15.75" customHeight="1" x14ac:dyDescent="0.25">
      <c r="A857" s="2"/>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2"/>
      <c r="AB857" s="2"/>
      <c r="AC857" s="2"/>
      <c r="AD857" s="2"/>
      <c r="AE857" s="2"/>
      <c r="AF857" s="2"/>
      <c r="AG857" s="2"/>
      <c r="AH857" s="2"/>
    </row>
    <row r="858" spans="1:34" ht="15.75" customHeight="1" x14ac:dyDescent="0.25">
      <c r="A858" s="2"/>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2"/>
      <c r="AB858" s="2"/>
      <c r="AC858" s="2"/>
      <c r="AD858" s="2"/>
      <c r="AE858" s="2"/>
      <c r="AF858" s="2"/>
      <c r="AG858" s="2"/>
      <c r="AH858" s="2"/>
    </row>
    <row r="859" spans="1:34" ht="15.75" customHeight="1" x14ac:dyDescent="0.25">
      <c r="A859" s="2"/>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2"/>
      <c r="AB859" s="2"/>
      <c r="AC859" s="2"/>
      <c r="AD859" s="2"/>
      <c r="AE859" s="2"/>
      <c r="AF859" s="2"/>
      <c r="AG859" s="2"/>
      <c r="AH859" s="2"/>
    </row>
    <row r="860" spans="1:34" ht="15.75" customHeight="1" x14ac:dyDescent="0.25">
      <c r="A860" s="2"/>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2"/>
      <c r="AB860" s="2"/>
      <c r="AC860" s="2"/>
      <c r="AD860" s="2"/>
      <c r="AE860" s="2"/>
      <c r="AF860" s="2"/>
      <c r="AG860" s="2"/>
      <c r="AH860" s="2"/>
    </row>
    <row r="861" spans="1:34" ht="15.75" customHeight="1" x14ac:dyDescent="0.25">
      <c r="A861" s="2"/>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2"/>
      <c r="AB861" s="2"/>
      <c r="AC861" s="2"/>
      <c r="AD861" s="2"/>
      <c r="AE861" s="2"/>
      <c r="AF861" s="2"/>
      <c r="AG861" s="2"/>
      <c r="AH861" s="2"/>
    </row>
    <row r="862" spans="1:34" ht="15.75" customHeight="1" x14ac:dyDescent="0.25">
      <c r="A862" s="2"/>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2"/>
      <c r="AB862" s="2"/>
      <c r="AC862" s="2"/>
      <c r="AD862" s="2"/>
      <c r="AE862" s="2"/>
      <c r="AF862" s="2"/>
      <c r="AG862" s="2"/>
      <c r="AH862" s="2"/>
    </row>
    <row r="863" spans="1:34" ht="15.75" customHeight="1" x14ac:dyDescent="0.25">
      <c r="A863" s="2"/>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2"/>
      <c r="AB863" s="2"/>
      <c r="AC863" s="2"/>
      <c r="AD863" s="2"/>
      <c r="AE863" s="2"/>
      <c r="AF863" s="2"/>
      <c r="AG863" s="2"/>
      <c r="AH863" s="2"/>
    </row>
    <row r="864" spans="1:34" ht="15.75" customHeight="1" x14ac:dyDescent="0.25">
      <c r="A864" s="2"/>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2"/>
      <c r="AB864" s="2"/>
      <c r="AC864" s="2"/>
      <c r="AD864" s="2"/>
      <c r="AE864" s="2"/>
      <c r="AF864" s="2"/>
      <c r="AG864" s="2"/>
      <c r="AH864" s="2"/>
    </row>
    <row r="865" spans="1:34" ht="15.75" customHeight="1" x14ac:dyDescent="0.25">
      <c r="A865" s="2"/>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2"/>
      <c r="AB865" s="2"/>
      <c r="AC865" s="2"/>
      <c r="AD865" s="2"/>
      <c r="AE865" s="2"/>
      <c r="AF865" s="2"/>
      <c r="AG865" s="2"/>
      <c r="AH865" s="2"/>
    </row>
    <row r="866" spans="1:34" ht="15.75" customHeight="1" x14ac:dyDescent="0.25">
      <c r="A866" s="2"/>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2"/>
      <c r="AB866" s="2"/>
      <c r="AC866" s="2"/>
      <c r="AD866" s="2"/>
      <c r="AE866" s="2"/>
      <c r="AF866" s="2"/>
      <c r="AG866" s="2"/>
      <c r="AH866" s="2"/>
    </row>
    <row r="867" spans="1:34" ht="15.75" customHeight="1" x14ac:dyDescent="0.25">
      <c r="A867" s="2"/>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2"/>
      <c r="AB867" s="2"/>
      <c r="AC867" s="2"/>
      <c r="AD867" s="2"/>
      <c r="AE867" s="2"/>
      <c r="AF867" s="2"/>
      <c r="AG867" s="2"/>
      <c r="AH867" s="2"/>
    </row>
    <row r="868" spans="1:34" ht="15.75" customHeight="1" x14ac:dyDescent="0.25">
      <c r="A868" s="2"/>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2"/>
      <c r="AB868" s="2"/>
      <c r="AC868" s="2"/>
      <c r="AD868" s="2"/>
      <c r="AE868" s="2"/>
      <c r="AF868" s="2"/>
      <c r="AG868" s="2"/>
      <c r="AH868" s="2"/>
    </row>
    <row r="869" spans="1:34" ht="15.75" customHeight="1" x14ac:dyDescent="0.25">
      <c r="A869" s="2"/>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2"/>
      <c r="AB869" s="2"/>
      <c r="AC869" s="2"/>
      <c r="AD869" s="2"/>
      <c r="AE869" s="2"/>
      <c r="AF869" s="2"/>
      <c r="AG869" s="2"/>
      <c r="AH869" s="2"/>
    </row>
    <row r="870" spans="1:34" ht="15.75" customHeight="1" x14ac:dyDescent="0.25">
      <c r="A870" s="2"/>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2"/>
      <c r="AB870" s="2"/>
      <c r="AC870" s="2"/>
      <c r="AD870" s="2"/>
      <c r="AE870" s="2"/>
      <c r="AF870" s="2"/>
      <c r="AG870" s="2"/>
      <c r="AH870" s="2"/>
    </row>
    <row r="871" spans="1:34" ht="15.75" customHeight="1" x14ac:dyDescent="0.25">
      <c r="A871" s="2"/>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2"/>
      <c r="AB871" s="2"/>
      <c r="AC871" s="2"/>
      <c r="AD871" s="2"/>
      <c r="AE871" s="2"/>
      <c r="AF871" s="2"/>
      <c r="AG871" s="2"/>
      <c r="AH871" s="2"/>
    </row>
    <row r="872" spans="1:34" ht="15.75" customHeight="1" x14ac:dyDescent="0.25">
      <c r="A872" s="2"/>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2"/>
      <c r="AB872" s="2"/>
      <c r="AC872" s="2"/>
      <c r="AD872" s="2"/>
      <c r="AE872" s="2"/>
      <c r="AF872" s="2"/>
      <c r="AG872" s="2"/>
      <c r="AH872" s="2"/>
    </row>
    <row r="873" spans="1:34" ht="15.75" customHeight="1" x14ac:dyDescent="0.25">
      <c r="A873" s="2"/>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2"/>
      <c r="AB873" s="2"/>
      <c r="AC873" s="2"/>
      <c r="AD873" s="2"/>
      <c r="AE873" s="2"/>
      <c r="AF873" s="2"/>
      <c r="AG873" s="2"/>
      <c r="AH873" s="2"/>
    </row>
    <row r="874" spans="1:34" ht="15.75" customHeight="1" x14ac:dyDescent="0.25">
      <c r="A874" s="2"/>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2"/>
      <c r="AB874" s="2"/>
      <c r="AC874" s="2"/>
      <c r="AD874" s="2"/>
      <c r="AE874" s="2"/>
      <c r="AF874" s="2"/>
      <c r="AG874" s="2"/>
      <c r="AH874" s="2"/>
    </row>
    <row r="875" spans="1:34" ht="15.75" customHeight="1" x14ac:dyDescent="0.25">
      <c r="A875" s="2"/>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2"/>
      <c r="AB875" s="2"/>
      <c r="AC875" s="2"/>
      <c r="AD875" s="2"/>
      <c r="AE875" s="2"/>
      <c r="AF875" s="2"/>
      <c r="AG875" s="2"/>
      <c r="AH875" s="2"/>
    </row>
    <row r="876" spans="1:34" ht="15.75" customHeight="1" x14ac:dyDescent="0.25">
      <c r="A876" s="2"/>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2"/>
      <c r="AB876" s="2"/>
      <c r="AC876" s="2"/>
      <c r="AD876" s="2"/>
      <c r="AE876" s="2"/>
      <c r="AF876" s="2"/>
      <c r="AG876" s="2"/>
      <c r="AH876" s="2"/>
    </row>
    <row r="877" spans="1:34" ht="15.75" customHeight="1" x14ac:dyDescent="0.25">
      <c r="A877" s="2"/>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2"/>
      <c r="AB877" s="2"/>
      <c r="AC877" s="2"/>
      <c r="AD877" s="2"/>
      <c r="AE877" s="2"/>
      <c r="AF877" s="2"/>
      <c r="AG877" s="2"/>
      <c r="AH877" s="2"/>
    </row>
    <row r="878" spans="1:34" ht="15.75" customHeight="1" x14ac:dyDescent="0.25">
      <c r="A878" s="2"/>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2"/>
      <c r="AB878" s="2"/>
      <c r="AC878" s="2"/>
      <c r="AD878" s="2"/>
      <c r="AE878" s="2"/>
      <c r="AF878" s="2"/>
      <c r="AG878" s="2"/>
      <c r="AH878" s="2"/>
    </row>
    <row r="879" spans="1:34" ht="15.75" customHeight="1" x14ac:dyDescent="0.25">
      <c r="A879" s="2"/>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2"/>
      <c r="AB879" s="2"/>
      <c r="AC879" s="2"/>
      <c r="AD879" s="2"/>
      <c r="AE879" s="2"/>
      <c r="AF879" s="2"/>
      <c r="AG879" s="2"/>
      <c r="AH879" s="2"/>
    </row>
    <row r="880" spans="1:34" ht="15.75" customHeight="1" x14ac:dyDescent="0.25">
      <c r="A880" s="2"/>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2"/>
      <c r="AB880" s="2"/>
      <c r="AC880" s="2"/>
      <c r="AD880" s="2"/>
      <c r="AE880" s="2"/>
      <c r="AF880" s="2"/>
      <c r="AG880" s="2"/>
      <c r="AH880" s="2"/>
    </row>
    <row r="881" spans="1:34" ht="15.75" customHeight="1" x14ac:dyDescent="0.25">
      <c r="A881" s="2"/>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2"/>
      <c r="AB881" s="2"/>
      <c r="AC881" s="2"/>
      <c r="AD881" s="2"/>
      <c r="AE881" s="2"/>
      <c r="AF881" s="2"/>
      <c r="AG881" s="2"/>
      <c r="AH881" s="2"/>
    </row>
    <row r="882" spans="1:34" ht="15.75" customHeight="1" x14ac:dyDescent="0.25">
      <c r="A882" s="2"/>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2"/>
      <c r="AB882" s="2"/>
      <c r="AC882" s="2"/>
      <c r="AD882" s="2"/>
      <c r="AE882" s="2"/>
      <c r="AF882" s="2"/>
      <c r="AG882" s="2"/>
      <c r="AH882" s="2"/>
    </row>
    <row r="883" spans="1:34" ht="15.75" customHeight="1" x14ac:dyDescent="0.25">
      <c r="A883" s="2"/>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2"/>
      <c r="AB883" s="2"/>
      <c r="AC883" s="2"/>
      <c r="AD883" s="2"/>
      <c r="AE883" s="2"/>
      <c r="AF883" s="2"/>
      <c r="AG883" s="2"/>
      <c r="AH883" s="2"/>
    </row>
    <row r="884" spans="1:34" ht="15.75" customHeight="1" x14ac:dyDescent="0.25">
      <c r="A884" s="2"/>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2"/>
      <c r="AB884" s="2"/>
      <c r="AC884" s="2"/>
      <c r="AD884" s="2"/>
      <c r="AE884" s="2"/>
      <c r="AF884" s="2"/>
      <c r="AG884" s="2"/>
      <c r="AH884" s="2"/>
    </row>
    <row r="885" spans="1:34" ht="15.75" customHeight="1" x14ac:dyDescent="0.25">
      <c r="A885" s="2"/>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2"/>
      <c r="AB885" s="2"/>
      <c r="AC885" s="2"/>
      <c r="AD885" s="2"/>
      <c r="AE885" s="2"/>
      <c r="AF885" s="2"/>
      <c r="AG885" s="2"/>
      <c r="AH885" s="2"/>
    </row>
    <row r="886" spans="1:34" ht="15.75" customHeight="1" x14ac:dyDescent="0.25">
      <c r="A886" s="2"/>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2"/>
      <c r="AB886" s="2"/>
      <c r="AC886" s="2"/>
      <c r="AD886" s="2"/>
      <c r="AE886" s="2"/>
      <c r="AF886" s="2"/>
      <c r="AG886" s="2"/>
      <c r="AH886" s="2"/>
    </row>
    <row r="887" spans="1:34" ht="15.75" customHeight="1" x14ac:dyDescent="0.25">
      <c r="A887" s="2"/>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2"/>
      <c r="AB887" s="2"/>
      <c r="AC887" s="2"/>
      <c r="AD887" s="2"/>
      <c r="AE887" s="2"/>
      <c r="AF887" s="2"/>
      <c r="AG887" s="2"/>
      <c r="AH887" s="2"/>
    </row>
    <row r="888" spans="1:34" ht="15.75" customHeight="1" x14ac:dyDescent="0.25">
      <c r="A888" s="2"/>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2"/>
      <c r="AB888" s="2"/>
      <c r="AC888" s="2"/>
      <c r="AD888" s="2"/>
      <c r="AE888" s="2"/>
      <c r="AF888" s="2"/>
      <c r="AG888" s="2"/>
      <c r="AH888" s="2"/>
    </row>
    <row r="889" spans="1:34" ht="15.75" customHeight="1" x14ac:dyDescent="0.25">
      <c r="A889" s="2"/>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2"/>
      <c r="AB889" s="2"/>
      <c r="AC889" s="2"/>
      <c r="AD889" s="2"/>
      <c r="AE889" s="2"/>
      <c r="AF889" s="2"/>
      <c r="AG889" s="2"/>
      <c r="AH889" s="2"/>
    </row>
    <row r="890" spans="1:34" ht="15.75" customHeight="1" x14ac:dyDescent="0.25">
      <c r="A890" s="2"/>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2"/>
      <c r="AB890" s="2"/>
      <c r="AC890" s="2"/>
      <c r="AD890" s="2"/>
      <c r="AE890" s="2"/>
      <c r="AF890" s="2"/>
      <c r="AG890" s="2"/>
      <c r="AH890" s="2"/>
    </row>
    <row r="891" spans="1:34" ht="15.75" customHeight="1" x14ac:dyDescent="0.25">
      <c r="A891" s="2"/>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2"/>
      <c r="AB891" s="2"/>
      <c r="AC891" s="2"/>
      <c r="AD891" s="2"/>
      <c r="AE891" s="2"/>
      <c r="AF891" s="2"/>
      <c r="AG891" s="2"/>
      <c r="AH891" s="2"/>
    </row>
    <row r="892" spans="1:34" ht="15.75" customHeight="1" x14ac:dyDescent="0.25">
      <c r="A892" s="2"/>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2"/>
      <c r="AB892" s="2"/>
      <c r="AC892" s="2"/>
      <c r="AD892" s="2"/>
      <c r="AE892" s="2"/>
      <c r="AF892" s="2"/>
      <c r="AG892" s="2"/>
      <c r="AH892" s="2"/>
    </row>
    <row r="893" spans="1:34" ht="15.75" customHeight="1" x14ac:dyDescent="0.25">
      <c r="A893" s="2"/>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2"/>
      <c r="AB893" s="2"/>
      <c r="AC893" s="2"/>
      <c r="AD893" s="2"/>
      <c r="AE893" s="2"/>
      <c r="AF893" s="2"/>
      <c r="AG893" s="2"/>
      <c r="AH893" s="2"/>
    </row>
    <row r="894" spans="1:34" ht="15.75" customHeight="1" x14ac:dyDescent="0.25">
      <c r="A894" s="2"/>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2"/>
      <c r="AB894" s="2"/>
      <c r="AC894" s="2"/>
      <c r="AD894" s="2"/>
      <c r="AE894" s="2"/>
      <c r="AF894" s="2"/>
      <c r="AG894" s="2"/>
      <c r="AH894" s="2"/>
    </row>
    <row r="895" spans="1:34" ht="15.75" customHeight="1" x14ac:dyDescent="0.25">
      <c r="A895" s="2"/>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2"/>
      <c r="AB895" s="2"/>
      <c r="AC895" s="2"/>
      <c r="AD895" s="2"/>
      <c r="AE895" s="2"/>
      <c r="AF895" s="2"/>
      <c r="AG895" s="2"/>
      <c r="AH895" s="2"/>
    </row>
    <row r="896" spans="1:34" ht="15.75" customHeight="1" x14ac:dyDescent="0.25">
      <c r="A896" s="2"/>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2"/>
      <c r="AB896" s="2"/>
      <c r="AC896" s="2"/>
      <c r="AD896" s="2"/>
      <c r="AE896" s="2"/>
      <c r="AF896" s="2"/>
      <c r="AG896" s="2"/>
      <c r="AH896" s="2"/>
    </row>
    <row r="897" spans="1:34" ht="15.75" customHeight="1" x14ac:dyDescent="0.25">
      <c r="A897" s="2"/>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2"/>
      <c r="AB897" s="2"/>
      <c r="AC897" s="2"/>
      <c r="AD897" s="2"/>
      <c r="AE897" s="2"/>
      <c r="AF897" s="2"/>
      <c r="AG897" s="2"/>
      <c r="AH897" s="2"/>
    </row>
    <row r="898" spans="1:34" ht="15.75" customHeight="1" x14ac:dyDescent="0.25">
      <c r="A898" s="2"/>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2"/>
      <c r="AB898" s="2"/>
      <c r="AC898" s="2"/>
      <c r="AD898" s="2"/>
      <c r="AE898" s="2"/>
      <c r="AF898" s="2"/>
      <c r="AG898" s="2"/>
      <c r="AH898" s="2"/>
    </row>
    <row r="899" spans="1:34" ht="15.75" customHeight="1" x14ac:dyDescent="0.25">
      <c r="A899" s="2"/>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2"/>
      <c r="AB899" s="2"/>
      <c r="AC899" s="2"/>
      <c r="AD899" s="2"/>
      <c r="AE899" s="2"/>
      <c r="AF899" s="2"/>
      <c r="AG899" s="2"/>
      <c r="AH899" s="2"/>
    </row>
    <row r="900" spans="1:34" ht="15.75" customHeight="1" x14ac:dyDescent="0.25">
      <c r="A900" s="2"/>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2"/>
      <c r="AB900" s="2"/>
      <c r="AC900" s="2"/>
      <c r="AD900" s="2"/>
      <c r="AE900" s="2"/>
      <c r="AF900" s="2"/>
      <c r="AG900" s="2"/>
      <c r="AH900" s="2"/>
    </row>
    <row r="901" spans="1:34" ht="15.75" customHeight="1" x14ac:dyDescent="0.25">
      <c r="A901" s="2"/>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2"/>
      <c r="AB901" s="2"/>
      <c r="AC901" s="2"/>
      <c r="AD901" s="2"/>
      <c r="AE901" s="2"/>
      <c r="AF901" s="2"/>
      <c r="AG901" s="2"/>
      <c r="AH901" s="2"/>
    </row>
    <row r="902" spans="1:34" ht="15.75" customHeight="1" x14ac:dyDescent="0.25">
      <c r="A902" s="2"/>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2"/>
      <c r="AB902" s="2"/>
      <c r="AC902" s="2"/>
      <c r="AD902" s="2"/>
      <c r="AE902" s="2"/>
      <c r="AF902" s="2"/>
      <c r="AG902" s="2"/>
      <c r="AH902" s="2"/>
    </row>
    <row r="903" spans="1:34" ht="15.75" customHeight="1" x14ac:dyDescent="0.25">
      <c r="A903" s="2"/>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2"/>
      <c r="AB903" s="2"/>
      <c r="AC903" s="2"/>
      <c r="AD903" s="2"/>
      <c r="AE903" s="2"/>
      <c r="AF903" s="2"/>
      <c r="AG903" s="2"/>
      <c r="AH903" s="2"/>
    </row>
    <row r="904" spans="1:34" ht="15.75" customHeight="1" x14ac:dyDescent="0.25">
      <c r="A904" s="2"/>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2"/>
      <c r="AB904" s="2"/>
      <c r="AC904" s="2"/>
      <c r="AD904" s="2"/>
      <c r="AE904" s="2"/>
      <c r="AF904" s="2"/>
      <c r="AG904" s="2"/>
      <c r="AH904" s="2"/>
    </row>
    <row r="905" spans="1:34" ht="15.75" customHeight="1" x14ac:dyDescent="0.25">
      <c r="A905" s="2"/>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2"/>
      <c r="AB905" s="2"/>
      <c r="AC905" s="2"/>
      <c r="AD905" s="2"/>
      <c r="AE905" s="2"/>
      <c r="AF905" s="2"/>
      <c r="AG905" s="2"/>
      <c r="AH905" s="2"/>
    </row>
    <row r="906" spans="1:34" ht="15.75" customHeight="1" x14ac:dyDescent="0.25">
      <c r="A906" s="2"/>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2"/>
      <c r="AB906" s="2"/>
      <c r="AC906" s="2"/>
      <c r="AD906" s="2"/>
      <c r="AE906" s="2"/>
      <c r="AF906" s="2"/>
      <c r="AG906" s="2"/>
      <c r="AH906" s="2"/>
    </row>
    <row r="907" spans="1:34" ht="15.75" customHeight="1" x14ac:dyDescent="0.25">
      <c r="A907" s="2"/>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2"/>
      <c r="AB907" s="2"/>
      <c r="AC907" s="2"/>
      <c r="AD907" s="2"/>
      <c r="AE907" s="2"/>
      <c r="AF907" s="2"/>
      <c r="AG907" s="2"/>
      <c r="AH907" s="2"/>
    </row>
    <row r="908" spans="1:34" ht="15.75" customHeight="1" x14ac:dyDescent="0.25">
      <c r="A908" s="2"/>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2"/>
      <c r="AB908" s="2"/>
      <c r="AC908" s="2"/>
      <c r="AD908" s="2"/>
      <c r="AE908" s="2"/>
      <c r="AF908" s="2"/>
      <c r="AG908" s="2"/>
      <c r="AH908" s="2"/>
    </row>
    <row r="909" spans="1:34" ht="15.75" customHeight="1" x14ac:dyDescent="0.25">
      <c r="A909" s="2"/>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2"/>
      <c r="AB909" s="2"/>
      <c r="AC909" s="2"/>
      <c r="AD909" s="2"/>
      <c r="AE909" s="2"/>
      <c r="AF909" s="2"/>
      <c r="AG909" s="2"/>
      <c r="AH909" s="2"/>
    </row>
    <row r="910" spans="1:34" ht="15.75" customHeight="1" x14ac:dyDescent="0.25">
      <c r="A910" s="2"/>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2"/>
      <c r="AB910" s="2"/>
      <c r="AC910" s="2"/>
      <c r="AD910" s="2"/>
      <c r="AE910" s="2"/>
      <c r="AF910" s="2"/>
      <c r="AG910" s="2"/>
      <c r="AH910" s="2"/>
    </row>
    <row r="911" spans="1:34" ht="15.75" customHeight="1" x14ac:dyDescent="0.25">
      <c r="A911" s="2"/>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2"/>
      <c r="AB911" s="2"/>
      <c r="AC911" s="2"/>
      <c r="AD911" s="2"/>
      <c r="AE911" s="2"/>
      <c r="AF911" s="2"/>
      <c r="AG911" s="2"/>
      <c r="AH911" s="2"/>
    </row>
    <row r="912" spans="1:34" ht="15.75" customHeight="1" x14ac:dyDescent="0.25">
      <c r="A912" s="2"/>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2"/>
      <c r="AB912" s="2"/>
      <c r="AC912" s="2"/>
      <c r="AD912" s="2"/>
      <c r="AE912" s="2"/>
      <c r="AF912" s="2"/>
      <c r="AG912" s="2"/>
      <c r="AH912" s="2"/>
    </row>
    <row r="913" spans="1:34" ht="15.75" customHeight="1" x14ac:dyDescent="0.25">
      <c r="A913" s="2"/>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2"/>
      <c r="AB913" s="2"/>
      <c r="AC913" s="2"/>
      <c r="AD913" s="2"/>
      <c r="AE913" s="2"/>
      <c r="AF913" s="2"/>
      <c r="AG913" s="2"/>
      <c r="AH913" s="2"/>
    </row>
    <row r="914" spans="1:34" ht="15.75" customHeight="1" x14ac:dyDescent="0.25">
      <c r="A914" s="2"/>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2"/>
      <c r="AB914" s="2"/>
      <c r="AC914" s="2"/>
      <c r="AD914" s="2"/>
      <c r="AE914" s="2"/>
      <c r="AF914" s="2"/>
      <c r="AG914" s="2"/>
      <c r="AH914" s="2"/>
    </row>
    <row r="915" spans="1:34" ht="15.75" customHeight="1" x14ac:dyDescent="0.25">
      <c r="A915" s="2"/>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2"/>
      <c r="AB915" s="2"/>
      <c r="AC915" s="2"/>
      <c r="AD915" s="2"/>
      <c r="AE915" s="2"/>
      <c r="AF915" s="2"/>
      <c r="AG915" s="2"/>
      <c r="AH915" s="2"/>
    </row>
    <row r="916" spans="1:34" ht="15.75" customHeight="1" x14ac:dyDescent="0.25">
      <c r="A916" s="2"/>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2"/>
      <c r="AB916" s="2"/>
      <c r="AC916" s="2"/>
      <c r="AD916" s="2"/>
      <c r="AE916" s="2"/>
      <c r="AF916" s="2"/>
      <c r="AG916" s="2"/>
      <c r="AH916" s="2"/>
    </row>
    <row r="917" spans="1:34" ht="15.75" customHeight="1" x14ac:dyDescent="0.25">
      <c r="A917" s="2"/>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2"/>
      <c r="AB917" s="2"/>
      <c r="AC917" s="2"/>
      <c r="AD917" s="2"/>
      <c r="AE917" s="2"/>
      <c r="AF917" s="2"/>
      <c r="AG917" s="2"/>
      <c r="AH917" s="2"/>
    </row>
    <row r="918" spans="1:34" ht="15.75" customHeight="1" x14ac:dyDescent="0.25">
      <c r="A918" s="2"/>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2"/>
      <c r="AB918" s="2"/>
      <c r="AC918" s="2"/>
      <c r="AD918" s="2"/>
      <c r="AE918" s="2"/>
      <c r="AF918" s="2"/>
      <c r="AG918" s="2"/>
      <c r="AH918" s="2"/>
    </row>
    <row r="919" spans="1:34" ht="15.75" customHeight="1" x14ac:dyDescent="0.25">
      <c r="A919" s="2"/>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2"/>
      <c r="AB919" s="2"/>
      <c r="AC919" s="2"/>
      <c r="AD919" s="2"/>
      <c r="AE919" s="2"/>
      <c r="AF919" s="2"/>
      <c r="AG919" s="2"/>
      <c r="AH919" s="2"/>
    </row>
    <row r="920" spans="1:34" ht="15.75" customHeight="1" x14ac:dyDescent="0.25">
      <c r="A920" s="2"/>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2"/>
      <c r="AB920" s="2"/>
      <c r="AC920" s="2"/>
      <c r="AD920" s="2"/>
      <c r="AE920" s="2"/>
      <c r="AF920" s="2"/>
      <c r="AG920" s="2"/>
      <c r="AH920" s="2"/>
    </row>
    <row r="921" spans="1:34" ht="15.75" customHeight="1" x14ac:dyDescent="0.25">
      <c r="A921" s="2"/>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2"/>
      <c r="AB921" s="2"/>
      <c r="AC921" s="2"/>
      <c r="AD921" s="2"/>
      <c r="AE921" s="2"/>
      <c r="AF921" s="2"/>
      <c r="AG921" s="2"/>
      <c r="AH921" s="2"/>
    </row>
    <row r="922" spans="1:34" ht="15.75" customHeight="1" x14ac:dyDescent="0.25">
      <c r="A922" s="2"/>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2"/>
      <c r="AB922" s="2"/>
      <c r="AC922" s="2"/>
      <c r="AD922" s="2"/>
      <c r="AE922" s="2"/>
      <c r="AF922" s="2"/>
      <c r="AG922" s="2"/>
      <c r="AH922" s="2"/>
    </row>
    <row r="923" spans="1:34" ht="15.75" customHeight="1" x14ac:dyDescent="0.25">
      <c r="A923" s="2"/>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2"/>
      <c r="AB923" s="2"/>
      <c r="AC923" s="2"/>
      <c r="AD923" s="2"/>
      <c r="AE923" s="2"/>
      <c r="AF923" s="2"/>
      <c r="AG923" s="2"/>
      <c r="AH923" s="2"/>
    </row>
    <row r="924" spans="1:34" ht="15.75" customHeight="1" x14ac:dyDescent="0.25">
      <c r="A924" s="2"/>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2"/>
      <c r="AB924" s="2"/>
      <c r="AC924" s="2"/>
      <c r="AD924" s="2"/>
      <c r="AE924" s="2"/>
      <c r="AF924" s="2"/>
      <c r="AG924" s="2"/>
      <c r="AH924" s="2"/>
    </row>
    <row r="925" spans="1:34" ht="15.75" customHeight="1" x14ac:dyDescent="0.25">
      <c r="A925" s="2"/>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2"/>
      <c r="AB925" s="2"/>
      <c r="AC925" s="2"/>
      <c r="AD925" s="2"/>
      <c r="AE925" s="2"/>
      <c r="AF925" s="2"/>
      <c r="AG925" s="2"/>
      <c r="AH925" s="2"/>
    </row>
    <row r="926" spans="1:34" ht="15.75" customHeight="1" x14ac:dyDescent="0.25">
      <c r="A926" s="2"/>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2"/>
      <c r="AB926" s="2"/>
      <c r="AC926" s="2"/>
      <c r="AD926" s="2"/>
      <c r="AE926" s="2"/>
      <c r="AF926" s="2"/>
      <c r="AG926" s="2"/>
      <c r="AH926" s="2"/>
    </row>
    <row r="927" spans="1:34" ht="15.75" customHeight="1" x14ac:dyDescent="0.25">
      <c r="A927" s="2"/>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2"/>
      <c r="AB927" s="2"/>
      <c r="AC927" s="2"/>
      <c r="AD927" s="2"/>
      <c r="AE927" s="2"/>
      <c r="AF927" s="2"/>
      <c r="AG927" s="2"/>
      <c r="AH927" s="2"/>
    </row>
    <row r="928" spans="1:34" ht="15.75" customHeight="1" x14ac:dyDescent="0.25">
      <c r="A928" s="2"/>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2"/>
      <c r="AB928" s="2"/>
      <c r="AC928" s="2"/>
      <c r="AD928" s="2"/>
      <c r="AE928" s="2"/>
      <c r="AF928" s="2"/>
      <c r="AG928" s="2"/>
      <c r="AH928" s="2"/>
    </row>
    <row r="929" spans="1:34" ht="15.75" customHeight="1" x14ac:dyDescent="0.25">
      <c r="A929" s="2"/>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2"/>
      <c r="AB929" s="2"/>
      <c r="AC929" s="2"/>
      <c r="AD929" s="2"/>
      <c r="AE929" s="2"/>
      <c r="AF929" s="2"/>
      <c r="AG929" s="2"/>
      <c r="AH929" s="2"/>
    </row>
    <row r="930" spans="1:34" ht="15.75" customHeight="1" x14ac:dyDescent="0.25">
      <c r="A930" s="2"/>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2"/>
      <c r="AB930" s="2"/>
      <c r="AC930" s="2"/>
      <c r="AD930" s="2"/>
      <c r="AE930" s="2"/>
      <c r="AF930" s="2"/>
      <c r="AG930" s="2"/>
      <c r="AH930" s="2"/>
    </row>
    <row r="931" spans="1:34" ht="15.75" customHeight="1" x14ac:dyDescent="0.25">
      <c r="A931" s="2"/>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2"/>
      <c r="AB931" s="2"/>
      <c r="AC931" s="2"/>
      <c r="AD931" s="2"/>
      <c r="AE931" s="2"/>
      <c r="AF931" s="2"/>
      <c r="AG931" s="2"/>
      <c r="AH931" s="2"/>
    </row>
    <row r="932" spans="1:34" ht="15.75" customHeight="1" x14ac:dyDescent="0.25">
      <c r="A932" s="2"/>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2"/>
      <c r="AB932" s="2"/>
      <c r="AC932" s="2"/>
      <c r="AD932" s="2"/>
      <c r="AE932" s="2"/>
      <c r="AF932" s="2"/>
      <c r="AG932" s="2"/>
      <c r="AH932" s="2"/>
    </row>
    <row r="933" spans="1:34" ht="15.75" customHeight="1" x14ac:dyDescent="0.25">
      <c r="A933" s="2"/>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2"/>
      <c r="AB933" s="2"/>
      <c r="AC933" s="2"/>
      <c r="AD933" s="2"/>
      <c r="AE933" s="2"/>
      <c r="AF933" s="2"/>
      <c r="AG933" s="2"/>
      <c r="AH933" s="2"/>
    </row>
    <row r="934" spans="1:34" ht="15.75" customHeight="1" x14ac:dyDescent="0.25">
      <c r="A934" s="2"/>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2"/>
      <c r="AB934" s="2"/>
      <c r="AC934" s="2"/>
      <c r="AD934" s="2"/>
      <c r="AE934" s="2"/>
      <c r="AF934" s="2"/>
      <c r="AG934" s="2"/>
      <c r="AH934" s="2"/>
    </row>
    <row r="935" spans="1:34" ht="15.75" customHeight="1" x14ac:dyDescent="0.25">
      <c r="A935" s="2"/>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2"/>
      <c r="AB935" s="2"/>
      <c r="AC935" s="2"/>
      <c r="AD935" s="2"/>
      <c r="AE935" s="2"/>
      <c r="AF935" s="2"/>
      <c r="AG935" s="2"/>
      <c r="AH935" s="2"/>
    </row>
    <row r="936" spans="1:34" ht="15.75" customHeight="1" x14ac:dyDescent="0.25">
      <c r="A936" s="2"/>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2"/>
      <c r="AB936" s="2"/>
      <c r="AC936" s="2"/>
      <c r="AD936" s="2"/>
      <c r="AE936" s="2"/>
      <c r="AF936" s="2"/>
      <c r="AG936" s="2"/>
      <c r="AH936" s="2"/>
    </row>
    <row r="937" spans="1:34" ht="15.75" customHeight="1" x14ac:dyDescent="0.25">
      <c r="A937" s="2"/>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2"/>
      <c r="AB937" s="2"/>
      <c r="AC937" s="2"/>
      <c r="AD937" s="2"/>
      <c r="AE937" s="2"/>
      <c r="AF937" s="2"/>
      <c r="AG937" s="2"/>
      <c r="AH937" s="2"/>
    </row>
    <row r="938" spans="1:34" ht="15.75" customHeight="1" x14ac:dyDescent="0.25">
      <c r="A938" s="2"/>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2"/>
      <c r="AB938" s="2"/>
      <c r="AC938" s="2"/>
      <c r="AD938" s="2"/>
      <c r="AE938" s="2"/>
      <c r="AF938" s="2"/>
      <c r="AG938" s="2"/>
      <c r="AH938" s="2"/>
    </row>
    <row r="939" spans="1:34" ht="15.75" customHeight="1" x14ac:dyDescent="0.25">
      <c r="A939" s="2"/>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2"/>
      <c r="AB939" s="2"/>
      <c r="AC939" s="2"/>
      <c r="AD939" s="2"/>
      <c r="AE939" s="2"/>
      <c r="AF939" s="2"/>
      <c r="AG939" s="2"/>
      <c r="AH939" s="2"/>
    </row>
    <row r="940" spans="1:34" ht="15.75" customHeight="1" x14ac:dyDescent="0.25">
      <c r="A940" s="2"/>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2"/>
      <c r="AB940" s="2"/>
      <c r="AC940" s="2"/>
      <c r="AD940" s="2"/>
      <c r="AE940" s="2"/>
      <c r="AF940" s="2"/>
      <c r="AG940" s="2"/>
      <c r="AH940" s="2"/>
    </row>
    <row r="941" spans="1:34" ht="15.75" customHeight="1" x14ac:dyDescent="0.25">
      <c r="A941" s="2"/>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2"/>
      <c r="AB941" s="2"/>
      <c r="AC941" s="2"/>
      <c r="AD941" s="2"/>
      <c r="AE941" s="2"/>
      <c r="AF941" s="2"/>
      <c r="AG941" s="2"/>
      <c r="AH941" s="2"/>
    </row>
    <row r="942" spans="1:34" ht="15.75" customHeight="1" x14ac:dyDescent="0.25">
      <c r="A942" s="2"/>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2"/>
      <c r="AB942" s="2"/>
      <c r="AC942" s="2"/>
      <c r="AD942" s="2"/>
      <c r="AE942" s="2"/>
      <c r="AF942" s="2"/>
      <c r="AG942" s="2"/>
      <c r="AH942" s="2"/>
    </row>
    <row r="943" spans="1:34" ht="15.75" customHeight="1" x14ac:dyDescent="0.25">
      <c r="A943" s="2"/>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2"/>
      <c r="AB943" s="2"/>
      <c r="AC943" s="2"/>
      <c r="AD943" s="2"/>
      <c r="AE943" s="2"/>
      <c r="AF943" s="2"/>
      <c r="AG943" s="2"/>
      <c r="AH943" s="2"/>
    </row>
    <row r="944" spans="1:34" ht="15.75" customHeight="1" x14ac:dyDescent="0.25">
      <c r="A944" s="2"/>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2"/>
      <c r="AB944" s="2"/>
      <c r="AC944" s="2"/>
      <c r="AD944" s="2"/>
      <c r="AE944" s="2"/>
      <c r="AF944" s="2"/>
      <c r="AG944" s="2"/>
      <c r="AH944" s="2"/>
    </row>
    <row r="945" spans="1:34" ht="15.75" customHeight="1" x14ac:dyDescent="0.25">
      <c r="A945" s="2"/>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2"/>
      <c r="AB945" s="2"/>
      <c r="AC945" s="2"/>
      <c r="AD945" s="2"/>
      <c r="AE945" s="2"/>
      <c r="AF945" s="2"/>
      <c r="AG945" s="2"/>
      <c r="AH945" s="2"/>
    </row>
    <row r="946" spans="1:34" ht="15.75" customHeight="1" x14ac:dyDescent="0.25">
      <c r="A946" s="2"/>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2"/>
      <c r="AB946" s="2"/>
      <c r="AC946" s="2"/>
      <c r="AD946" s="2"/>
      <c r="AE946" s="2"/>
      <c r="AF946" s="2"/>
      <c r="AG946" s="2"/>
      <c r="AH946" s="2"/>
    </row>
    <row r="947" spans="1:34" ht="15.75" customHeight="1" x14ac:dyDescent="0.25">
      <c r="A947" s="2"/>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2"/>
      <c r="AB947" s="2"/>
      <c r="AC947" s="2"/>
      <c r="AD947" s="2"/>
      <c r="AE947" s="2"/>
      <c r="AF947" s="2"/>
      <c r="AG947" s="2"/>
      <c r="AH947" s="2"/>
    </row>
    <row r="948" spans="1:34" ht="15.75" customHeight="1" x14ac:dyDescent="0.25">
      <c r="A948" s="2"/>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2"/>
      <c r="AB948" s="2"/>
      <c r="AC948" s="2"/>
      <c r="AD948" s="2"/>
      <c r="AE948" s="2"/>
      <c r="AF948" s="2"/>
      <c r="AG948" s="2"/>
      <c r="AH948" s="2"/>
    </row>
    <row r="949" spans="1:34" ht="15.75" customHeight="1" x14ac:dyDescent="0.25">
      <c r="A949" s="2"/>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2"/>
      <c r="AB949" s="2"/>
      <c r="AC949" s="2"/>
      <c r="AD949" s="2"/>
      <c r="AE949" s="2"/>
      <c r="AF949" s="2"/>
      <c r="AG949" s="2"/>
      <c r="AH949" s="2"/>
    </row>
    <row r="950" spans="1:34" ht="15.75" customHeight="1" x14ac:dyDescent="0.25">
      <c r="A950" s="2"/>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2"/>
      <c r="AB950" s="2"/>
      <c r="AC950" s="2"/>
      <c r="AD950" s="2"/>
      <c r="AE950" s="2"/>
      <c r="AF950" s="2"/>
      <c r="AG950" s="2"/>
      <c r="AH950" s="2"/>
    </row>
    <row r="951" spans="1:34" ht="15.75" customHeight="1" x14ac:dyDescent="0.25">
      <c r="A951" s="2"/>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2"/>
      <c r="AB951" s="2"/>
      <c r="AC951" s="2"/>
      <c r="AD951" s="2"/>
      <c r="AE951" s="2"/>
      <c r="AF951" s="2"/>
      <c r="AG951" s="2"/>
      <c r="AH951" s="2"/>
    </row>
    <row r="952" spans="1:34" ht="15.75" customHeight="1" x14ac:dyDescent="0.25">
      <c r="A952" s="2"/>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2"/>
      <c r="AB952" s="2"/>
      <c r="AC952" s="2"/>
      <c r="AD952" s="2"/>
      <c r="AE952" s="2"/>
      <c r="AF952" s="2"/>
      <c r="AG952" s="2"/>
      <c r="AH952" s="2"/>
    </row>
    <row r="953" spans="1:34" ht="15.75" customHeight="1" x14ac:dyDescent="0.25">
      <c r="A953" s="2"/>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2"/>
      <c r="AB953" s="2"/>
      <c r="AC953" s="2"/>
      <c r="AD953" s="2"/>
      <c r="AE953" s="2"/>
      <c r="AF953" s="2"/>
      <c r="AG953" s="2"/>
      <c r="AH953" s="2"/>
    </row>
    <row r="954" spans="1:34" ht="15.75" customHeight="1" x14ac:dyDescent="0.25">
      <c r="A954" s="2"/>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2"/>
      <c r="AB954" s="2"/>
      <c r="AC954" s="2"/>
      <c r="AD954" s="2"/>
      <c r="AE954" s="2"/>
      <c r="AF954" s="2"/>
      <c r="AG954" s="2"/>
      <c r="AH954" s="2"/>
    </row>
    <row r="955" spans="1:34" ht="15.75" customHeight="1" x14ac:dyDescent="0.25">
      <c r="A955" s="2"/>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2"/>
      <c r="AB955" s="2"/>
      <c r="AC955" s="2"/>
      <c r="AD955" s="2"/>
      <c r="AE955" s="2"/>
      <c r="AF955" s="2"/>
      <c r="AG955" s="2"/>
      <c r="AH955" s="2"/>
    </row>
    <row r="956" spans="1:34" ht="15.75" customHeight="1" x14ac:dyDescent="0.25">
      <c r="A956" s="2"/>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2"/>
      <c r="AB956" s="2"/>
      <c r="AC956" s="2"/>
      <c r="AD956" s="2"/>
      <c r="AE956" s="2"/>
      <c r="AF956" s="2"/>
      <c r="AG956" s="2"/>
      <c r="AH956" s="2"/>
    </row>
    <row r="957" spans="1:34" ht="15.75" customHeight="1" x14ac:dyDescent="0.25">
      <c r="A957" s="2"/>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2"/>
      <c r="AB957" s="2"/>
      <c r="AC957" s="2"/>
      <c r="AD957" s="2"/>
      <c r="AE957" s="2"/>
      <c r="AF957" s="2"/>
      <c r="AG957" s="2"/>
      <c r="AH957" s="2"/>
    </row>
    <row r="958" spans="1:34" ht="15.75" customHeight="1" x14ac:dyDescent="0.25">
      <c r="A958" s="2"/>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2"/>
      <c r="AB958" s="2"/>
      <c r="AC958" s="2"/>
      <c r="AD958" s="2"/>
      <c r="AE958" s="2"/>
      <c r="AF958" s="2"/>
      <c r="AG958" s="2"/>
      <c r="AH958" s="2"/>
    </row>
    <row r="959" spans="1:34" ht="15.75" customHeight="1" x14ac:dyDescent="0.25">
      <c r="A959" s="2"/>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2"/>
      <c r="AB959" s="2"/>
      <c r="AC959" s="2"/>
      <c r="AD959" s="2"/>
      <c r="AE959" s="2"/>
      <c r="AF959" s="2"/>
      <c r="AG959" s="2"/>
      <c r="AH959" s="2"/>
    </row>
    <row r="960" spans="1:34" ht="15.75" customHeight="1" x14ac:dyDescent="0.25">
      <c r="A960" s="2"/>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2"/>
      <c r="AB960" s="2"/>
      <c r="AC960" s="2"/>
      <c r="AD960" s="2"/>
      <c r="AE960" s="2"/>
      <c r="AF960" s="2"/>
      <c r="AG960" s="2"/>
      <c r="AH960" s="2"/>
    </row>
    <row r="961" spans="1:34" ht="15.75" customHeight="1" x14ac:dyDescent="0.25">
      <c r="A961" s="2"/>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2"/>
      <c r="AB961" s="2"/>
      <c r="AC961" s="2"/>
      <c r="AD961" s="2"/>
      <c r="AE961" s="2"/>
      <c r="AF961" s="2"/>
      <c r="AG961" s="2"/>
      <c r="AH961" s="2"/>
    </row>
    <row r="962" spans="1:34" ht="15.75" customHeight="1" x14ac:dyDescent="0.25">
      <c r="A962" s="2"/>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2"/>
      <c r="AB962" s="2"/>
      <c r="AC962" s="2"/>
      <c r="AD962" s="2"/>
      <c r="AE962" s="2"/>
      <c r="AF962" s="2"/>
      <c r="AG962" s="2"/>
      <c r="AH962" s="2"/>
    </row>
    <row r="963" spans="1:34" ht="15.75" customHeight="1" x14ac:dyDescent="0.25">
      <c r="A963" s="2"/>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2"/>
      <c r="AB963" s="2"/>
      <c r="AC963" s="2"/>
      <c r="AD963" s="2"/>
      <c r="AE963" s="2"/>
      <c r="AF963" s="2"/>
      <c r="AG963" s="2"/>
      <c r="AH963" s="2"/>
    </row>
    <row r="964" spans="1:34" ht="15.75" customHeight="1" x14ac:dyDescent="0.25">
      <c r="A964" s="2"/>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2"/>
      <c r="AB964" s="2"/>
      <c r="AC964" s="2"/>
      <c r="AD964" s="2"/>
      <c r="AE964" s="2"/>
      <c r="AF964" s="2"/>
      <c r="AG964" s="2"/>
      <c r="AH964" s="2"/>
    </row>
    <row r="965" spans="1:34" ht="15.75" customHeight="1" x14ac:dyDescent="0.25">
      <c r="A965" s="2"/>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2"/>
      <c r="AB965" s="2"/>
      <c r="AC965" s="2"/>
      <c r="AD965" s="2"/>
      <c r="AE965" s="2"/>
      <c r="AF965" s="2"/>
      <c r="AG965" s="2"/>
      <c r="AH965" s="2"/>
    </row>
    <row r="966" spans="1:34" ht="15.75" customHeight="1" x14ac:dyDescent="0.25">
      <c r="A966" s="2"/>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2"/>
      <c r="AB966" s="2"/>
      <c r="AC966" s="2"/>
      <c r="AD966" s="2"/>
      <c r="AE966" s="2"/>
      <c r="AF966" s="2"/>
      <c r="AG966" s="2"/>
      <c r="AH966" s="2"/>
    </row>
    <row r="967" spans="1:34" ht="15.75" customHeight="1" x14ac:dyDescent="0.25">
      <c r="A967" s="2"/>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2"/>
      <c r="AB967" s="2"/>
      <c r="AC967" s="2"/>
      <c r="AD967" s="2"/>
      <c r="AE967" s="2"/>
      <c r="AF967" s="2"/>
      <c r="AG967" s="2"/>
      <c r="AH967" s="2"/>
    </row>
    <row r="968" spans="1:34" ht="15.75" customHeight="1" x14ac:dyDescent="0.25">
      <c r="A968" s="2"/>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2"/>
      <c r="AB968" s="2"/>
      <c r="AC968" s="2"/>
      <c r="AD968" s="2"/>
      <c r="AE968" s="2"/>
      <c r="AF968" s="2"/>
      <c r="AG968" s="2"/>
      <c r="AH968" s="2"/>
    </row>
    <row r="969" spans="1:34" ht="15.75" customHeight="1" x14ac:dyDescent="0.25">
      <c r="A969" s="2"/>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2"/>
      <c r="AB969" s="2"/>
      <c r="AC969" s="2"/>
      <c r="AD969" s="2"/>
      <c r="AE969" s="2"/>
      <c r="AF969" s="2"/>
      <c r="AG969" s="2"/>
      <c r="AH969" s="2"/>
    </row>
    <row r="970" spans="1:34" ht="15.75" customHeight="1" x14ac:dyDescent="0.25">
      <c r="A970" s="2"/>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2"/>
      <c r="AB970" s="2"/>
      <c r="AC970" s="2"/>
      <c r="AD970" s="2"/>
      <c r="AE970" s="2"/>
      <c r="AF970" s="2"/>
      <c r="AG970" s="2"/>
      <c r="AH970" s="2"/>
    </row>
    <row r="971" spans="1:34" ht="15.75" customHeight="1" x14ac:dyDescent="0.25">
      <c r="A971" s="2"/>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2"/>
      <c r="AB971" s="2"/>
      <c r="AC971" s="2"/>
      <c r="AD971" s="2"/>
      <c r="AE971" s="2"/>
      <c r="AF971" s="2"/>
      <c r="AG971" s="2"/>
      <c r="AH971" s="2"/>
    </row>
    <row r="972" spans="1:34" ht="15.75" customHeight="1" x14ac:dyDescent="0.25">
      <c r="A972" s="2"/>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2"/>
      <c r="AB972" s="2"/>
      <c r="AC972" s="2"/>
      <c r="AD972" s="2"/>
      <c r="AE972" s="2"/>
      <c r="AF972" s="2"/>
      <c r="AG972" s="2"/>
      <c r="AH972" s="2"/>
    </row>
    <row r="973" spans="1:34" ht="15.75" customHeight="1" x14ac:dyDescent="0.25">
      <c r="A973" s="2"/>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2"/>
      <c r="AB973" s="2"/>
      <c r="AC973" s="2"/>
      <c r="AD973" s="2"/>
      <c r="AE973" s="2"/>
      <c r="AF973" s="2"/>
      <c r="AG973" s="2"/>
      <c r="AH973" s="2"/>
    </row>
    <row r="974" spans="1:34" ht="15.75" customHeight="1" x14ac:dyDescent="0.25">
      <c r="A974" s="2"/>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2"/>
      <c r="AB974" s="2"/>
      <c r="AC974" s="2"/>
      <c r="AD974" s="2"/>
      <c r="AE974" s="2"/>
      <c r="AF974" s="2"/>
      <c r="AG974" s="2"/>
      <c r="AH974" s="2"/>
    </row>
    <row r="975" spans="1:34" ht="15.75" customHeight="1" x14ac:dyDescent="0.25">
      <c r="A975" s="2"/>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2"/>
      <c r="AB975" s="2"/>
      <c r="AC975" s="2"/>
      <c r="AD975" s="2"/>
      <c r="AE975" s="2"/>
      <c r="AF975" s="2"/>
      <c r="AG975" s="2"/>
      <c r="AH975" s="2"/>
    </row>
    <row r="976" spans="1:34" ht="15.75" customHeight="1" x14ac:dyDescent="0.25">
      <c r="A976" s="2"/>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2"/>
      <c r="AB976" s="2"/>
      <c r="AC976" s="2"/>
      <c r="AD976" s="2"/>
      <c r="AE976" s="2"/>
      <c r="AF976" s="2"/>
      <c r="AG976" s="2"/>
      <c r="AH976" s="2"/>
    </row>
    <row r="977" spans="1:34" ht="15.75" customHeight="1" x14ac:dyDescent="0.25">
      <c r="A977" s="2"/>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2"/>
      <c r="AB977" s="2"/>
      <c r="AC977" s="2"/>
      <c r="AD977" s="2"/>
      <c r="AE977" s="2"/>
      <c r="AF977" s="2"/>
      <c r="AG977" s="2"/>
      <c r="AH977" s="2"/>
    </row>
    <row r="978" spans="1:34" ht="15.75" customHeight="1" x14ac:dyDescent="0.25">
      <c r="A978" s="2"/>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2"/>
      <c r="AB978" s="2"/>
      <c r="AC978" s="2"/>
      <c r="AD978" s="2"/>
      <c r="AE978" s="2"/>
      <c r="AF978" s="2"/>
      <c r="AG978" s="2"/>
      <c r="AH978" s="2"/>
    </row>
    <row r="979" spans="1:34" ht="15.75" customHeight="1" x14ac:dyDescent="0.25">
      <c r="A979" s="2"/>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2"/>
      <c r="AB979" s="2"/>
      <c r="AC979" s="2"/>
      <c r="AD979" s="2"/>
      <c r="AE979" s="2"/>
      <c r="AF979" s="2"/>
      <c r="AG979" s="2"/>
      <c r="AH979" s="2"/>
    </row>
    <row r="980" spans="1:34" ht="15.75" customHeight="1" x14ac:dyDescent="0.25">
      <c r="A980" s="2"/>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2"/>
      <c r="AB980" s="2"/>
      <c r="AC980" s="2"/>
      <c r="AD980" s="2"/>
      <c r="AE980" s="2"/>
      <c r="AF980" s="2"/>
      <c r="AG980" s="2"/>
      <c r="AH980" s="2"/>
    </row>
    <row r="981" spans="1:34" ht="15.75" customHeight="1" x14ac:dyDescent="0.25">
      <c r="A981" s="2"/>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2"/>
      <c r="AB981" s="2"/>
      <c r="AC981" s="2"/>
      <c r="AD981" s="2"/>
      <c r="AE981" s="2"/>
      <c r="AF981" s="2"/>
      <c r="AG981" s="2"/>
      <c r="AH981" s="2"/>
    </row>
    <row r="982" spans="1:34" ht="15.75" customHeight="1" x14ac:dyDescent="0.25">
      <c r="A982" s="2"/>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2"/>
      <c r="AB982" s="2"/>
      <c r="AC982" s="2"/>
      <c r="AD982" s="2"/>
      <c r="AE982" s="2"/>
      <c r="AF982" s="2"/>
      <c r="AG982" s="2"/>
      <c r="AH982" s="2"/>
    </row>
    <row r="983" spans="1:34" ht="15.75" customHeight="1" x14ac:dyDescent="0.25">
      <c r="A983" s="2"/>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2"/>
      <c r="AB983" s="2"/>
      <c r="AC983" s="2"/>
      <c r="AD983" s="2"/>
      <c r="AE983" s="2"/>
      <c r="AF983" s="2"/>
      <c r="AG983" s="2"/>
      <c r="AH983" s="2"/>
    </row>
    <row r="984" spans="1:34" ht="15.75" customHeight="1" x14ac:dyDescent="0.25">
      <c r="A984" s="2"/>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2"/>
      <c r="AB984" s="2"/>
      <c r="AC984" s="2"/>
      <c r="AD984" s="2"/>
      <c r="AE984" s="2"/>
      <c r="AF984" s="2"/>
      <c r="AG984" s="2"/>
      <c r="AH984" s="2"/>
    </row>
    <row r="985" spans="1:34" ht="15.75" customHeight="1" x14ac:dyDescent="0.25">
      <c r="A985" s="2"/>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2"/>
      <c r="AB985" s="2"/>
      <c r="AC985" s="2"/>
      <c r="AD985" s="2"/>
      <c r="AE985" s="2"/>
      <c r="AF985" s="2"/>
      <c r="AG985" s="2"/>
      <c r="AH985" s="2"/>
    </row>
    <row r="986" spans="1:34" ht="15.75" customHeight="1" x14ac:dyDescent="0.25">
      <c r="A986" s="2"/>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2"/>
      <c r="AB986" s="2"/>
      <c r="AC986" s="2"/>
      <c r="AD986" s="2"/>
      <c r="AE986" s="2"/>
      <c r="AF986" s="2"/>
      <c r="AG986" s="2"/>
      <c r="AH986" s="2"/>
    </row>
    <row r="987" spans="1:34" ht="15.75" customHeight="1" x14ac:dyDescent="0.25">
      <c r="A987" s="2"/>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2"/>
      <c r="AB987" s="2"/>
      <c r="AC987" s="2"/>
      <c r="AD987" s="2"/>
      <c r="AE987" s="2"/>
      <c r="AF987" s="2"/>
      <c r="AG987" s="2"/>
      <c r="AH987" s="2"/>
    </row>
    <row r="988" spans="1:34" ht="15.75" customHeight="1" x14ac:dyDescent="0.25">
      <c r="A988" s="2"/>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2"/>
      <c r="AB988" s="2"/>
      <c r="AC988" s="2"/>
      <c r="AD988" s="2"/>
      <c r="AE988" s="2"/>
      <c r="AF988" s="2"/>
      <c r="AG988" s="2"/>
      <c r="AH988" s="2"/>
    </row>
    <row r="989" spans="1:34" ht="15.75" customHeight="1" x14ac:dyDescent="0.25">
      <c r="A989" s="2"/>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2"/>
      <c r="AB989" s="2"/>
      <c r="AC989" s="2"/>
      <c r="AD989" s="2"/>
      <c r="AE989" s="2"/>
      <c r="AF989" s="2"/>
      <c r="AG989" s="2"/>
      <c r="AH989" s="2"/>
    </row>
    <row r="990" spans="1:34" ht="15.75" customHeight="1" x14ac:dyDescent="0.25">
      <c r="A990" s="2"/>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2"/>
      <c r="AB990" s="2"/>
      <c r="AC990" s="2"/>
      <c r="AD990" s="2"/>
      <c r="AE990" s="2"/>
      <c r="AF990" s="2"/>
      <c r="AG990" s="2"/>
      <c r="AH990" s="2"/>
    </row>
    <row r="991" spans="1:34" ht="15.75" customHeight="1" x14ac:dyDescent="0.25">
      <c r="A991" s="2"/>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2"/>
      <c r="AB991" s="2"/>
      <c r="AC991" s="2"/>
      <c r="AD991" s="2"/>
      <c r="AE991" s="2"/>
      <c r="AF991" s="2"/>
      <c r="AG991" s="2"/>
      <c r="AH991" s="2"/>
    </row>
    <row r="992" spans="1:34" ht="15.75" customHeight="1" x14ac:dyDescent="0.25">
      <c r="A992" s="2"/>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2"/>
      <c r="AB992" s="2"/>
      <c r="AC992" s="2"/>
      <c r="AD992" s="2"/>
      <c r="AE992" s="2"/>
      <c r="AF992" s="2"/>
      <c r="AG992" s="2"/>
      <c r="AH992" s="2"/>
    </row>
    <row r="993" spans="1:34" ht="15.75" customHeight="1" x14ac:dyDescent="0.25">
      <c r="A993" s="2"/>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2"/>
      <c r="AB993" s="2"/>
      <c r="AC993" s="2"/>
      <c r="AD993" s="2"/>
      <c r="AE993" s="2"/>
      <c r="AF993" s="2"/>
      <c r="AG993" s="2"/>
      <c r="AH993" s="2"/>
    </row>
    <row r="994" spans="1:34" ht="15.75" customHeight="1" x14ac:dyDescent="0.25">
      <c r="A994" s="2"/>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2"/>
      <c r="AB994" s="2"/>
      <c r="AC994" s="2"/>
      <c r="AD994" s="2"/>
      <c r="AE994" s="2"/>
      <c r="AF994" s="2"/>
      <c r="AG994" s="2"/>
      <c r="AH994" s="2"/>
    </row>
    <row r="995" spans="1:34" ht="15.75" customHeight="1" x14ac:dyDescent="0.25">
      <c r="A995" s="2"/>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2"/>
      <c r="AB995" s="2"/>
      <c r="AC995" s="2"/>
      <c r="AD995" s="2"/>
      <c r="AE995" s="2"/>
      <c r="AF995" s="2"/>
      <c r="AG995" s="2"/>
      <c r="AH995" s="2"/>
    </row>
    <row r="996" spans="1:34" ht="15.75" customHeight="1" x14ac:dyDescent="0.25">
      <c r="A996" s="2"/>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2"/>
      <c r="AB996" s="2"/>
      <c r="AC996" s="2"/>
      <c r="AD996" s="2"/>
      <c r="AE996" s="2"/>
      <c r="AF996" s="2"/>
      <c r="AG996" s="2"/>
      <c r="AH996" s="2"/>
    </row>
    <row r="997" spans="1:34" ht="15.75" customHeight="1" x14ac:dyDescent="0.25">
      <c r="A997" s="2"/>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2"/>
      <c r="AB997" s="2"/>
      <c r="AC997" s="2"/>
      <c r="AD997" s="2"/>
      <c r="AE997" s="2"/>
      <c r="AF997" s="2"/>
      <c r="AG997" s="2"/>
      <c r="AH997" s="2"/>
    </row>
    <row r="998" spans="1:34" ht="15.75" customHeight="1" x14ac:dyDescent="0.25">
      <c r="A998" s="2"/>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2"/>
      <c r="AB998" s="2"/>
      <c r="AC998" s="2"/>
      <c r="AD998" s="2"/>
      <c r="AE998" s="2"/>
      <c r="AF998" s="2"/>
      <c r="AG998" s="2"/>
      <c r="AH998" s="2"/>
    </row>
    <row r="999" spans="1:34" ht="15.75" customHeight="1" x14ac:dyDescent="0.25">
      <c r="A999" s="2"/>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2"/>
      <c r="AB999" s="2"/>
      <c r="AC999" s="2"/>
      <c r="AD999" s="2"/>
      <c r="AE999" s="2"/>
      <c r="AF999" s="2"/>
      <c r="AG999" s="2"/>
      <c r="AH999" s="2"/>
    </row>
    <row r="1000" spans="1:34" ht="15.75" customHeight="1" x14ac:dyDescent="0.25">
      <c r="A1000" s="2"/>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2"/>
      <c r="AB1000" s="2"/>
      <c r="AC1000" s="2"/>
      <c r="AD1000" s="2"/>
      <c r="AE1000" s="2"/>
      <c r="AF1000" s="2"/>
      <c r="AG1000" s="2"/>
      <c r="AH1000" s="2"/>
    </row>
  </sheetData>
  <mergeCells count="25">
    <mergeCell ref="B16:D16"/>
    <mergeCell ref="AC1:AE1"/>
    <mergeCell ref="AF1:AH1"/>
    <mergeCell ref="B4:D4"/>
    <mergeCell ref="E4:G4"/>
    <mergeCell ref="H4:J4"/>
    <mergeCell ref="K4:M4"/>
    <mergeCell ref="N4:P4"/>
    <mergeCell ref="Q4:S4"/>
    <mergeCell ref="T4:V4"/>
    <mergeCell ref="W4:Y4"/>
    <mergeCell ref="Z4:AB4"/>
    <mergeCell ref="Q1:S1"/>
    <mergeCell ref="B1:D1"/>
    <mergeCell ref="E1:G1"/>
    <mergeCell ref="H1:J1"/>
    <mergeCell ref="AI1:AK1"/>
    <mergeCell ref="AI4:AK4"/>
    <mergeCell ref="AC4:AE4"/>
    <mergeCell ref="AF4:AH4"/>
    <mergeCell ref="K1:M1"/>
    <mergeCell ref="N1:P1"/>
    <mergeCell ref="T1:V1"/>
    <mergeCell ref="W1:Y1"/>
    <mergeCell ref="Z1:AB1"/>
  </mergeCells>
  <hyperlinks>
    <hyperlink ref="B11" location="Returns!A1" display="Click here" xr:uid="{00000000-0004-0000-0000-000000000000}"/>
    <hyperlink ref="E11" location="Returns!A1" display="Click here" xr:uid="{00000000-0004-0000-0000-000001000000}"/>
    <hyperlink ref="H11" location="Returns!A1" display="Click here" xr:uid="{00000000-0004-0000-0000-000002000000}"/>
    <hyperlink ref="K11" location="Returns!A1" display="Click here" xr:uid="{00000000-0004-0000-0000-000003000000}"/>
    <hyperlink ref="N11" location="Returns!A1" display="Click here" xr:uid="{00000000-0004-0000-0000-000004000000}"/>
    <hyperlink ref="Q11" location="Returns!A1" display="Click here" xr:uid="{00000000-0004-0000-0000-000005000000}"/>
    <hyperlink ref="T11" location="Returns!A1" display="Click here" xr:uid="{00000000-0004-0000-0000-000006000000}"/>
    <hyperlink ref="W11" location="Returns!A1" display="Click here" xr:uid="{00000000-0004-0000-0000-000007000000}"/>
    <hyperlink ref="Z11" location="Returns!A1" display="Click here" xr:uid="{00000000-0004-0000-0000-000008000000}"/>
    <hyperlink ref="AC11" location="Returns!A1" display="Click here" xr:uid="{00000000-0004-0000-0000-000009000000}"/>
    <hyperlink ref="AF11" location="Returns!A1" display="Click here" xr:uid="{00000000-0004-0000-0000-00000A000000}"/>
    <hyperlink ref="B9" r:id="rId1" xr:uid="{00000000-0004-0000-0000-00000B000000}"/>
    <hyperlink ref="AI11" location="Returns!A1" display="Click here" xr:uid="{00000000-0004-0000-0000-00000C000000}"/>
    <hyperlink ref="E9" r:id="rId2" xr:uid="{00000000-0004-0000-0000-00000D000000}"/>
    <hyperlink ref="H9" r:id="rId3" xr:uid="{00000000-0004-0000-0000-00000E000000}"/>
    <hyperlink ref="K9" r:id="rId4" xr:uid="{00000000-0004-0000-0000-00000F000000}"/>
    <hyperlink ref="N9" r:id="rId5" xr:uid="{00000000-0004-0000-0000-000010000000}"/>
    <hyperlink ref="Q9" r:id="rId6" xr:uid="{00000000-0004-0000-0000-000011000000}"/>
    <hyperlink ref="T9" r:id="rId7" xr:uid="{00000000-0004-0000-0000-000012000000}"/>
    <hyperlink ref="W9" r:id="rId8" xr:uid="{00000000-0004-0000-0000-000013000000}"/>
    <hyperlink ref="Z9" r:id="rId9" xr:uid="{00000000-0004-0000-0000-000014000000}"/>
    <hyperlink ref="AC9" r:id="rId10" xr:uid="{00000000-0004-0000-0000-000015000000}"/>
    <hyperlink ref="AF9" r:id="rId11" xr:uid="{00000000-0004-0000-0000-000016000000}"/>
    <hyperlink ref="AI9" r:id="rId12" xr:uid="{00000000-0004-0000-0000-000017000000}"/>
    <hyperlink ref="B13" location="Riskometer!A1" display="Click here" xr:uid="{43FD03F3-A290-4F2A-9BF3-BEAE77849D60}"/>
    <hyperlink ref="E13" location="Riskometer!A1" display="Click here" xr:uid="{F30CC5D2-6D0E-47B7-ACE7-6203515E7A94}"/>
    <hyperlink ref="H13" location="Riskometer!A1" display="Click here" xr:uid="{25D9EA71-CBBA-4A6B-9571-50F2ED580986}"/>
    <hyperlink ref="K13" location="Riskometer!A1" display="Click here" xr:uid="{FF360409-733C-4EF8-B701-1210E20BF47E}"/>
    <hyperlink ref="N13" location="Riskometer!A1" display="Click here" xr:uid="{7ACEAB41-9BF6-4FE0-9313-1668A356AB30}"/>
    <hyperlink ref="Q13" location="Riskometer!A1" display="Click here" xr:uid="{89F83992-5C2C-4B50-A4B1-F3BB2BA49EB8}"/>
    <hyperlink ref="T13" location="Riskometer!A1" display="Click here" xr:uid="{49713185-58FF-45D4-85F5-19D7414B852C}"/>
    <hyperlink ref="W13" location="Riskometer!A1" display="Click here" xr:uid="{DBC9E67E-C91B-4CDF-9879-C8C68BF01F9B}"/>
    <hyperlink ref="Z13" location="Riskometer!A1" display="Click here" xr:uid="{D1B0C4B1-8C90-4DB7-BEA9-9AF19BC6A2F2}"/>
    <hyperlink ref="AC13" location="Riskometer!A1" display="Click here" xr:uid="{364021EC-C4ED-4698-A9C2-D1FFB4665CBE}"/>
    <hyperlink ref="AF13" location="Riskometer!A1" display="Click here" xr:uid="{5794FD48-AA12-470B-AA64-F3F7DB9713F5}"/>
    <hyperlink ref="AI13" location="Riskometer!A1" display="Click here" xr:uid="{12FA2E9B-A4AE-49F7-A575-F0304F308914}"/>
  </hyperlinks>
  <pageMargins left="0.7" right="0.7" top="0.75" bottom="0.75" header="0.51180555555555496" footer="0.51180555555555496"/>
  <pageSetup firstPageNumber="0"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zoomScaleNormal="100" workbookViewId="0"/>
  </sheetViews>
  <sheetFormatPr defaultRowHeight="15" x14ac:dyDescent="0.25"/>
  <cols>
    <col min="1" max="1" width="39.28515625" customWidth="1"/>
    <col min="2" max="2" width="26.7109375" customWidth="1"/>
    <col min="3" max="3" width="25.5703125" customWidth="1"/>
    <col min="4" max="4" width="19.140625" customWidth="1"/>
    <col min="5" max="5" width="34.5703125" customWidth="1"/>
    <col min="6" max="6" width="20.28515625" customWidth="1"/>
    <col min="7" max="7" width="16.85546875" customWidth="1"/>
    <col min="8" max="8" width="24.5703125" customWidth="1"/>
    <col min="9" max="9" width="22.85546875" customWidth="1"/>
    <col min="10" max="10" width="19.28515625" customWidth="1"/>
    <col min="11" max="11" width="21.140625" customWidth="1"/>
    <col min="12" max="12" width="20.5703125" customWidth="1"/>
    <col min="13" max="13" width="22.5703125" customWidth="1"/>
    <col min="14" max="14" width="26.85546875" customWidth="1"/>
    <col min="15" max="15" width="24.42578125" customWidth="1"/>
    <col min="16" max="16" width="18" customWidth="1"/>
    <col min="17" max="21" width="9.140625" customWidth="1"/>
    <col min="22" max="26" width="8" customWidth="1"/>
    <col min="27" max="1025" width="14.42578125" customWidth="1"/>
  </cols>
  <sheetData>
    <row r="1" spans="1:26" ht="15" customHeight="1" x14ac:dyDescent="0.25">
      <c r="B1" s="131" t="s">
        <v>52</v>
      </c>
      <c r="C1" s="131"/>
      <c r="D1" s="131"/>
      <c r="E1" s="131" t="s">
        <v>53</v>
      </c>
      <c r="F1" s="131"/>
      <c r="G1" s="131"/>
      <c r="H1" s="127" t="s">
        <v>54</v>
      </c>
      <c r="I1" s="127"/>
      <c r="J1" s="129"/>
      <c r="K1" s="128" t="s">
        <v>55</v>
      </c>
      <c r="L1" s="127"/>
      <c r="M1" s="129"/>
      <c r="N1" s="128" t="s">
        <v>56</v>
      </c>
      <c r="O1" s="127"/>
      <c r="P1" s="129"/>
    </row>
    <row r="2" spans="1:26" x14ac:dyDescent="0.25">
      <c r="A2" s="14" t="str">
        <f>CONCATENATE("Monthly Average AUM as on ", '[1]Data File'!$A$1)</f>
        <v>Monthly Average AUM as on 31-05-2022</v>
      </c>
      <c r="B2" s="15">
        <f>IF(ISNA(VLOOKUP(B1,'[1]Average AUM'!$E$3:$F$59,2,0)),"",VLOOKUP(B1,'[1]Average AUM'!$E$3:$F$59,2,0))</f>
        <v>4560.3004796268688</v>
      </c>
      <c r="C2" s="15" t="str">
        <f>IF(ISNA(VLOOKUP(C1,'[1]Average AUM'!$E$3:$F$59,2,0)),"",VLOOKUP(C1,'[1]Average AUM'!$E$3:$F$59,2,0))</f>
        <v/>
      </c>
      <c r="D2" s="15" t="str">
        <f>IF(ISNA(VLOOKUP(D1,'[1]Average AUM'!$E$3:$F$59,2,0)),"",VLOOKUP(D1,'[1]Average AUM'!$E$3:$F$59,2,0))</f>
        <v/>
      </c>
      <c r="E2" s="15">
        <f>IF(ISNA(VLOOKUP(E1,'[1]Average AUM'!$E$3:$F$59,2,0)),"",VLOOKUP(E1,'[1]Average AUM'!$E$3:$F$59,2,0))</f>
        <v>36.924587359374897</v>
      </c>
      <c r="F2" s="15" t="str">
        <f>IF(ISNA(VLOOKUP(F1,'[1]Average AUM'!$E$3:$F$59,2,0)),"",VLOOKUP(F1,'[1]Average AUM'!$E$3:$F$59,2,0))</f>
        <v/>
      </c>
      <c r="H2" s="15">
        <f>IF(ISNA(VLOOKUP(H1,'[1]Average AUM'!$E$3:$F$59,2,0)),"",VLOOKUP(H1,'[1]Average AUM'!$E$3:$F$59,2,0))</f>
        <v>1932.4038965439122</v>
      </c>
      <c r="I2" s="15" t="str">
        <f>IF(ISNA(VLOOKUP(I1,'[1]Average AUM'!$E$3:$F$59,2,0)),"",VLOOKUP(I1,'[1]Average AUM'!$E$3:$F$59,2,0))</f>
        <v/>
      </c>
      <c r="J2" s="15" t="str">
        <f>IF(ISNA(VLOOKUP(J1,'[1]Average AUM'!$E$3:$F$59,2,0)),"",VLOOKUP(J1,'[1]Average AUM'!$E$3:$F$59,2,0))</f>
        <v/>
      </c>
      <c r="K2" s="15">
        <f>IF(ISNA(VLOOKUP(K1,'[1]Average AUM'!$E$3:$F$59,2,0)),"",VLOOKUP(K1,'[1]Average AUM'!$E$3:$F$59,2,0))</f>
        <v>3426.88882766078</v>
      </c>
      <c r="L2" s="15" t="str">
        <f>IF(ISNA(VLOOKUP(L1,'[1]Average AUM'!$E$3:$F$59,2,0)),"",VLOOKUP(L1,'[1]Average AUM'!$E$3:$F$59,2,0))</f>
        <v/>
      </c>
      <c r="M2" s="15" t="str">
        <f>IF(ISNA(VLOOKUP(M1,'[1]Average AUM'!$E$3:$F$59,2,0)),"",VLOOKUP(M1,'[1]Average AUM'!$E$3:$F$59,2,0))</f>
        <v/>
      </c>
      <c r="N2" s="15">
        <f>IF(ISNA(VLOOKUP(N1,'[1]Average AUM'!$E$3:$F$59,2,0)),"",VLOOKUP(N1,'[1]Average AUM'!$E$3:$F$59,2,0))</f>
        <v>206.31322038454996</v>
      </c>
      <c r="O2" s="15" t="str">
        <f>IF(ISNA(VLOOKUP(O1,'[1]Average AUM'!$E$3:$F$59,2,0)),"",VLOOKUP(O1,'[1]Average AUM'!$E$3:$F$59,2,0))</f>
        <v/>
      </c>
      <c r="P2" s="15" t="str">
        <f>IF(ISNA(VLOOKUP(P1,'[1]Average AUM'!$E$3:$F$59,2,0)),"",VLOOKUP(P1,'[1]Average AUM'!$E$3:$F$59,2,0))</f>
        <v/>
      </c>
      <c r="R2" s="15"/>
      <c r="U2" s="15"/>
    </row>
    <row r="3" spans="1:26" x14ac:dyDescent="0.25">
      <c r="A3" s="16" t="str">
        <f>CONCATENATE("Closing AUM as on ", '[1]Data File'!$A$1)</f>
        <v>Closing AUM as on 31-05-2022</v>
      </c>
      <c r="B3" s="15">
        <f>IF(ISNA(VLOOKUP(B1,'[1]Month end AUm'!$F$3:$G$50,2,0)),"",VLOOKUP(B1,'[1]Month end AUm'!$F$3:$G$50,2,0))</f>
        <v>4591.9570012276135</v>
      </c>
      <c r="C3" s="15" t="str">
        <f>IF(ISNA(VLOOKUP(C1,'[1]Month end AUm'!$F$3:$G$38,2,0)),"",VLOOKUP(C1,'[1]Month end AUm'!$F$3:$G$38,2,0))</f>
        <v/>
      </c>
      <c r="D3" s="15" t="str">
        <f>IF(ISNA(VLOOKUP(D1,'[1]Month end AUm'!$F$3:$G$38,2,0)),"",VLOOKUP(D1,'[1]Month end AUm'!$F$3:$G$38,2,0))</f>
        <v/>
      </c>
      <c r="E3" s="15">
        <f>IF(ISNA(VLOOKUP(E1,'[1]Month end AUm'!$F$3:$G$50,2,0)),"",VLOOKUP(E1,'[1]Month end AUm'!$F$3:$G$50,2,0))</f>
        <v>36.994272550948942</v>
      </c>
      <c r="F3" s="15" t="str">
        <f>IF(ISNA(VLOOKUP(F1,'[1]Month end AUm'!$F$3:$G$38,2,0)),"",VLOOKUP(F1,'[1]Month end AUm'!$F$3:$G$38,2,0))</f>
        <v/>
      </c>
      <c r="G3" s="15" t="s">
        <v>57</v>
      </c>
      <c r="H3" s="15">
        <f>IF(ISNA(VLOOKUP(H1,'[1]Month end AUm'!$F$3:$G$50,2,0)),"",VLOOKUP(H1,'[1]Month end AUm'!$F$3:$G$50,2,0))</f>
        <v>1935.1666303032262</v>
      </c>
      <c r="I3" s="15" t="str">
        <f>IF(ISNA(VLOOKUP(I1,'[1]Month end AUm'!$F$3:$G$38,2,0)),"",VLOOKUP(I1,'[1]Month end AUm'!$F$3:$G$38,2,0))</f>
        <v/>
      </c>
      <c r="J3" s="15" t="str">
        <f>IF(ISNA(VLOOKUP(J1,'[1]Month end AUm'!$F$3:$G$38,2,0)),"",VLOOKUP(J1,'[1]Month end AUm'!$F$3:$G$38,2,0))</f>
        <v/>
      </c>
      <c r="K3" s="15">
        <f>IF(ISNA(VLOOKUP(K1,'[1]Month end AUm'!$F$3:$G$50,2,0)),"",VLOOKUP(K1,'[1]Month end AUm'!$F$3:$G$50,2,0))</f>
        <v>3383.4692644588008</v>
      </c>
      <c r="L3" s="15" t="str">
        <f>IF(ISNA(VLOOKUP(L1,'[1]Month end AUm'!$F$3:$G$38,2,0)),"",VLOOKUP(L1,'[1]Month end AUm'!$F$3:$G$38,2,0))</f>
        <v/>
      </c>
      <c r="M3" s="15" t="str">
        <f>IF(ISNA(VLOOKUP(M1,'[1]Month end AUm'!$F$3:$G$38,2,0)),"",VLOOKUP(M1,'[1]Month end AUm'!$F$3:$G$38,2,0))</f>
        <v/>
      </c>
      <c r="N3" s="15">
        <f>IF(ISNA(VLOOKUP(N1,'[1]Month end AUm'!$F$3:$G$50,2,0)),"",VLOOKUP(N1,'[1]Month end AUm'!$F$3:$G$50,2,0))</f>
        <v>206.4128227479724</v>
      </c>
      <c r="O3" s="15" t="str">
        <f>IF(ISNA(VLOOKUP(O1,'[1]Month end AUm'!$F$3:$G$38,2,0)),"",VLOOKUP(O1,'[1]Month end AUm'!$F$3:$G$38,2,0))</f>
        <v/>
      </c>
      <c r="P3" s="15" t="str">
        <f>IF(ISNA(VLOOKUP(P1,'[1]Month end AUm'!$F$3:$G$38,2,0)),"",VLOOKUP(P1,'[1]Month end AUm'!$F$3:$G$38,2,0))</f>
        <v/>
      </c>
      <c r="R3" s="15"/>
      <c r="U3" s="15"/>
    </row>
    <row r="4" spans="1:26" ht="135" customHeight="1" x14ac:dyDescent="0.25">
      <c r="A4" s="16" t="s">
        <v>11</v>
      </c>
      <c r="B4" s="126" t="s">
        <v>58</v>
      </c>
      <c r="C4" s="126"/>
      <c r="D4" s="126"/>
      <c r="E4" s="126" t="s">
        <v>59</v>
      </c>
      <c r="F4" s="126"/>
      <c r="G4" s="126"/>
      <c r="H4" s="126" t="s">
        <v>60</v>
      </c>
      <c r="I4" s="126"/>
      <c r="J4" s="126"/>
      <c r="K4" s="126" t="s">
        <v>61</v>
      </c>
      <c r="L4" s="126"/>
      <c r="M4" s="126"/>
      <c r="N4" s="126" t="s">
        <v>62</v>
      </c>
      <c r="O4" s="126"/>
      <c r="P4" s="126"/>
    </row>
    <row r="5" spans="1:26" x14ac:dyDescent="0.25">
      <c r="A5" s="16" t="s">
        <v>23</v>
      </c>
      <c r="B5" t="s">
        <v>63</v>
      </c>
      <c r="E5" t="s">
        <v>64</v>
      </c>
      <c r="H5" s="17" t="s">
        <v>63</v>
      </c>
      <c r="I5" s="17"/>
      <c r="J5" s="17"/>
      <c r="K5" s="17" t="s">
        <v>65</v>
      </c>
      <c r="L5" s="17"/>
      <c r="M5" s="17"/>
      <c r="N5" s="17" t="s">
        <v>66</v>
      </c>
      <c r="O5" s="17"/>
      <c r="P5" s="17"/>
    </row>
    <row r="6" spans="1:26" x14ac:dyDescent="0.25">
      <c r="A6" s="16" t="str">
        <f>CONCATENATE("Expense Ratio as on ", '[1]Data File'!$A$1," #")</f>
        <v>Expense Ratio as on 31-05-2022 #</v>
      </c>
      <c r="H6" s="17"/>
      <c r="I6" s="17"/>
      <c r="J6" s="17"/>
      <c r="K6" s="17"/>
      <c r="L6" s="17"/>
      <c r="M6" s="17"/>
      <c r="N6" s="17"/>
      <c r="O6" s="17"/>
      <c r="P6" s="17"/>
    </row>
    <row r="7" spans="1:26" x14ac:dyDescent="0.25">
      <c r="A7" s="19" t="s">
        <v>34</v>
      </c>
      <c r="B7" s="157">
        <f>IF(ISNA(VLOOKUP(B1,'[1]Exps Ratio Non-dir'!$D$4:$E$50,2,0)),"",VLOOKUP(B1,'[1]Exps Ratio Non-dir'!$D$4:$E$50,2,0))</f>
        <v>1.9199999999999998E-2</v>
      </c>
      <c r="C7" s="157" t="str">
        <f>IF(ISNA(VLOOKUP(C1,'[1]Exps Ratio Non-dir'!$D$4:$E$44,2,0)),"",VLOOKUP(C1,'[1]Exps Ratio Non-dir'!$D$4:$E$44,2,0))</f>
        <v/>
      </c>
      <c r="D7" s="157" t="str">
        <f>IF(ISNA(VLOOKUP(D1,'[1]Exps Ratio Non-dir'!$D$4:$E$44,2,0)),"",VLOOKUP(D1,'[1]Exps Ratio Non-dir'!$D$4:$E$44,2,0))</f>
        <v/>
      </c>
      <c r="E7" s="157">
        <f>IF(ISNA(VLOOKUP(E1,'[1]Exps Ratio Non-dir'!$D$4:$E$50,2,0)),"",VLOOKUP(E1,'[1]Exps Ratio Non-dir'!$D$4:$E$50,2,0))</f>
        <v>2.24E-2</v>
      </c>
      <c r="F7" s="157" t="str">
        <f>IF(ISNA(VLOOKUP(F1,'[1]Exps Ratio Non-dir'!$D$4:$E$44,2,0)),"",VLOOKUP(F1,'[1]Exps Ratio Non-dir'!$D$4:$E$44,2,0))</f>
        <v/>
      </c>
      <c r="G7" s="157" t="str">
        <f>IF(ISNA(VLOOKUP(G1,'[1]Exps Ratio Non-dir'!$D$4:$E$44,2,0)),"",VLOOKUP(G1,'[1]Exps Ratio Non-dir'!$D$4:$E$44,2,0))</f>
        <v/>
      </c>
      <c r="H7" s="157">
        <f>IF(ISNA(VLOOKUP(H1,'[1]Exps Ratio Non-dir'!$D$4:$E$50,2,0)),"",VLOOKUP(H1,'[1]Exps Ratio Non-dir'!$D$4:$E$50,2,0))</f>
        <v>2.07E-2</v>
      </c>
      <c r="I7" s="157" t="str">
        <f>IF(ISNA(VLOOKUP(I1,'[1]Exps Ratio Non-dir'!$D$4:$E$44,2,0)),"",VLOOKUP(I1,'[1]Exps Ratio Non-dir'!$D$4:$E$44,2,0))</f>
        <v/>
      </c>
      <c r="J7" s="157" t="str">
        <f>IF(ISNA(VLOOKUP(J1,'[1]Exps Ratio Non-dir'!$D$4:$E$44,2,0)),"",VLOOKUP(J1,'[1]Exps Ratio Non-dir'!$D$4:$E$44,2,0))</f>
        <v/>
      </c>
      <c r="K7" s="157">
        <f>IF(ISNA(VLOOKUP(K1,'[1]Exps Ratio Non-dir'!$D$4:$E$50,2,0)),"",VLOOKUP(K1,'[1]Exps Ratio Non-dir'!$D$4:$E$50,2,0))</f>
        <v>1.04E-2</v>
      </c>
      <c r="L7" s="157" t="str">
        <f>IF(ISNA(VLOOKUP(L1,'[1]Exps Ratio Non-dir'!$D$4:$E$44,2,0)),"",VLOOKUP(L1,'[1]Exps Ratio Non-dir'!$D$4:$E$44,2,0))</f>
        <v/>
      </c>
      <c r="M7" s="157" t="str">
        <f>IF(ISNA(VLOOKUP(M1,'[1]Exps Ratio Non-dir'!$D$4:$E$44,2,0)),"",VLOOKUP(M1,'[1]Exps Ratio Non-dir'!$D$4:$E$44,2,0))</f>
        <v/>
      </c>
      <c r="N7" s="157">
        <f>IF(ISNA(VLOOKUP(N1,'[1]Exps Ratio Non-dir'!$D$4:$E$50,2,0)),"",VLOOKUP(N1,'[1]Exps Ratio Non-dir'!$D$4:$E$50,2,0))</f>
        <v>1.5799999999999998E-2</v>
      </c>
      <c r="O7" s="157" t="str">
        <f>IF(ISNA(VLOOKUP(O1,'[1]Exps Ratio Non-dir'!$D$4:$E$44,2,0)),"",VLOOKUP(O1,'[1]Exps Ratio Non-dir'!$D$4:$E$44,2,0))</f>
        <v/>
      </c>
      <c r="P7" s="157" t="str">
        <f>IF(ISNA(VLOOKUP(P1,'[1]Exps Ratio Non-dir'!$D$4:$E$44,2,0)),"",VLOOKUP(P1,'[1]Exps Ratio Non-dir'!$D$4:$E$44,2,0))</f>
        <v/>
      </c>
    </row>
    <row r="8" spans="1:26" x14ac:dyDescent="0.25">
      <c r="A8" s="19" t="s">
        <v>35</v>
      </c>
      <c r="B8" s="159">
        <f>IF(ISNA(VLOOKUP(B1,'[1]Exp Ratio Dir'!$D$4:$E$50,2,0)),"",VLOOKUP(B1,'[1]Exp Ratio Dir'!$D$4:$E$50,2,0))</f>
        <v>9.1000000000000004E-3</v>
      </c>
      <c r="C8" s="159" t="str">
        <f>IF(ISNA(VLOOKUP(C1,'[1]Exp Ratio Dir'!$D$4:$E$45,2,0)),"",VLOOKUP(C1,'[1]Exp Ratio Dir'!$D$4:$E$45,2,0))</f>
        <v/>
      </c>
      <c r="D8" s="159" t="str">
        <f>IF(ISNA(VLOOKUP(D1,'[1]Exp Ratio Dir'!$D$4:$E$45,2,0)),"",VLOOKUP(D1,'[1]Exp Ratio Dir'!$D$4:$E$45,2,0))</f>
        <v/>
      </c>
      <c r="E8" s="159">
        <f>IF(ISNA(VLOOKUP(E1,'[1]Exp Ratio Dir'!$D$4:$E$50,2,0)),"",VLOOKUP(E1,'[1]Exp Ratio Dir'!$D$4:$E$50,2,0))</f>
        <v>1.5800000000000002E-2</v>
      </c>
      <c r="F8" s="159" t="str">
        <f>IF(ISNA(VLOOKUP(F1,'[1]Exp Ratio Dir'!$D$4:$E$45,2,0)),"",VLOOKUP(F1,'[1]Exp Ratio Dir'!$D$4:$E$45,2,0))</f>
        <v/>
      </c>
      <c r="G8" s="159" t="str">
        <f>IF(ISNA(VLOOKUP(G1,'[1]Exp Ratio Dir'!$D$4:$E$45,2,0)),"",VLOOKUP(G1,'[1]Exp Ratio Dir'!$D$4:$E$45,2,0))</f>
        <v/>
      </c>
      <c r="H8" s="159">
        <f>IF(ISNA(VLOOKUP(H1,'[1]Exp Ratio Dir'!$D$4:$E$50,2,0)),"",VLOOKUP(H1,'[1]Exp Ratio Dir'!$D$4:$E$50,2,0))</f>
        <v>7.0999999999999987E-3</v>
      </c>
      <c r="I8" s="159" t="str">
        <f>IF(ISNA(VLOOKUP(I1,'[1]Exp Ratio Dir'!$D$4:$E$45,2,0)),"",VLOOKUP(I1,'[1]Exp Ratio Dir'!$D$4:$E$45,2,0))</f>
        <v/>
      </c>
      <c r="J8" s="159" t="str">
        <f>IF(ISNA(VLOOKUP(J1,'[1]Exp Ratio Dir'!$D$4:$E$45,2,0)),"",VLOOKUP(J1,'[1]Exp Ratio Dir'!$D$4:$E$45,2,0))</f>
        <v/>
      </c>
      <c r="K8" s="159">
        <f>IF(ISNA(VLOOKUP(K1,'[1]Exp Ratio Dir'!$D$4:$E$50,2,0)),"",VLOOKUP(K1,'[1]Exp Ratio Dir'!$D$4:$E$50,2,0))</f>
        <v>3.7000000000000002E-3</v>
      </c>
      <c r="L8" s="159" t="str">
        <f>IF(ISNA(VLOOKUP(L1,'[1]Exp Ratio Dir'!$D$4:$E$45,2,0)),"",VLOOKUP(L1,'[1]Exp Ratio Dir'!$D$4:$E$45,2,0))</f>
        <v/>
      </c>
      <c r="M8" s="159" t="str">
        <f>IF(ISNA(VLOOKUP(M1,'[1]Exp Ratio Dir'!$D$4:$E$45,2,0)),"",VLOOKUP(M1,'[1]Exp Ratio Dir'!$D$4:$E$45,2,0))</f>
        <v/>
      </c>
      <c r="N8" s="159">
        <f>IF(ISNA(VLOOKUP(N1,'[1]Exp Ratio Dir'!$D$4:$E$50,2,0)),"",VLOOKUP(N1,'[1]Exp Ratio Dir'!$D$4:$E$50,2,0))</f>
        <v>6.8999999999999999E-3</v>
      </c>
      <c r="O8" s="159" t="str">
        <f>IF(ISNA(VLOOKUP(O1,'[1]Exp Ratio Dir'!$D$4:$E$45,2,0)),"",VLOOKUP(O1,'[1]Exp Ratio Dir'!$D$4:$E$45,2,0))</f>
        <v/>
      </c>
      <c r="P8" s="159" t="str">
        <f>IF(ISNA(VLOOKUP(P1,'[1]Exp Ratio Dir'!$D$4:$E$45,2,0)),"",VLOOKUP(P1,'[1]Exp Ratio Dir'!$D$4:$E$45,2,0))</f>
        <v/>
      </c>
    </row>
    <row r="9" spans="1:26" x14ac:dyDescent="0.25">
      <c r="A9" s="3" t="s">
        <v>36</v>
      </c>
      <c r="B9" s="22" t="s">
        <v>37</v>
      </c>
      <c r="C9" s="11"/>
      <c r="D9" s="11"/>
      <c r="E9" s="22" t="s">
        <v>37</v>
      </c>
      <c r="F9" s="2"/>
      <c r="G9" s="2"/>
      <c r="H9" s="22" t="s">
        <v>37</v>
      </c>
      <c r="I9" s="6"/>
      <c r="J9" s="6"/>
      <c r="K9" s="22" t="s">
        <v>37</v>
      </c>
      <c r="L9" s="6"/>
      <c r="M9" s="6"/>
      <c r="N9" s="22" t="s">
        <v>37</v>
      </c>
      <c r="O9" s="6"/>
      <c r="P9" s="6"/>
      <c r="Q9" s="2"/>
      <c r="R9" s="2"/>
      <c r="S9" s="2"/>
      <c r="T9" s="2"/>
      <c r="U9" s="2"/>
      <c r="V9" s="2"/>
      <c r="W9" s="2"/>
      <c r="X9" s="2"/>
      <c r="Y9" s="2"/>
      <c r="Z9" s="2"/>
    </row>
    <row r="10" spans="1:26" ht="60" customHeight="1" x14ac:dyDescent="0.25">
      <c r="A10" s="7" t="s">
        <v>38</v>
      </c>
      <c r="B10" s="4" t="s">
        <v>67</v>
      </c>
      <c r="C10" s="4"/>
      <c r="D10" s="4"/>
      <c r="E10" s="4" t="s">
        <v>68</v>
      </c>
      <c r="F10" s="4"/>
      <c r="G10" s="4"/>
      <c r="H10" s="4" t="s">
        <v>69</v>
      </c>
      <c r="I10" s="4"/>
      <c r="J10" s="4"/>
      <c r="K10" s="4" t="s">
        <v>70</v>
      </c>
      <c r="L10" s="4"/>
      <c r="M10" s="4"/>
      <c r="N10" s="4" t="s">
        <v>71</v>
      </c>
      <c r="O10" s="4"/>
      <c r="P10" s="4"/>
      <c r="Q10" s="4"/>
      <c r="R10" s="2"/>
      <c r="S10" s="2"/>
      <c r="T10" s="2"/>
      <c r="U10" s="2"/>
      <c r="V10" s="2"/>
      <c r="W10" s="2"/>
      <c r="X10" s="2"/>
      <c r="Y10" s="2"/>
      <c r="Z10" s="2"/>
    </row>
    <row r="11" spans="1:26" x14ac:dyDescent="0.25">
      <c r="A11" s="3" t="s">
        <v>50</v>
      </c>
      <c r="B11" s="23" t="s">
        <v>37</v>
      </c>
      <c r="C11" s="11"/>
      <c r="D11" s="11"/>
      <c r="E11" s="23" t="s">
        <v>37</v>
      </c>
      <c r="F11" s="2"/>
      <c r="G11" s="2"/>
      <c r="H11" s="23" t="s">
        <v>37</v>
      </c>
      <c r="I11" s="10"/>
      <c r="J11" s="10"/>
      <c r="K11" s="23" t="s">
        <v>37</v>
      </c>
      <c r="L11" s="10"/>
      <c r="M11" s="10"/>
      <c r="N11" s="23" t="s">
        <v>37</v>
      </c>
      <c r="O11" s="10"/>
      <c r="P11" s="10"/>
      <c r="Q11" s="2"/>
      <c r="R11" s="2"/>
      <c r="S11" s="2"/>
      <c r="T11" s="2"/>
      <c r="U11" s="2"/>
      <c r="V11" s="2"/>
      <c r="W11" s="2"/>
      <c r="X11" s="2"/>
      <c r="Y11" s="2"/>
      <c r="Z11" s="2"/>
    </row>
    <row r="12" spans="1:26" x14ac:dyDescent="0.25">
      <c r="A12" s="3"/>
      <c r="B12" s="11"/>
      <c r="C12" s="11"/>
      <c r="D12" s="11"/>
      <c r="E12" s="11"/>
      <c r="F12" s="2"/>
      <c r="G12" s="2"/>
      <c r="H12" s="2"/>
      <c r="I12" s="2"/>
      <c r="J12" s="2"/>
      <c r="K12" s="2"/>
      <c r="L12" s="2"/>
      <c r="M12" s="2"/>
      <c r="N12" s="2"/>
      <c r="O12" s="2"/>
      <c r="P12" s="2"/>
      <c r="Q12" s="2"/>
      <c r="R12" s="2"/>
      <c r="S12" s="2"/>
      <c r="T12" s="2"/>
      <c r="U12" s="2"/>
      <c r="V12" s="2"/>
      <c r="W12" s="2"/>
      <c r="X12" s="2"/>
      <c r="Y12" s="2"/>
      <c r="Z12" s="2"/>
    </row>
    <row r="13" spans="1:26" x14ac:dyDescent="0.25">
      <c r="A13" s="24" t="s">
        <v>235</v>
      </c>
      <c r="B13" s="23" t="s">
        <v>37</v>
      </c>
      <c r="C13" s="2"/>
      <c r="D13" s="2"/>
      <c r="E13" s="23" t="s">
        <v>37</v>
      </c>
      <c r="F13" s="2"/>
      <c r="G13" s="2"/>
      <c r="H13" s="23" t="s">
        <v>37</v>
      </c>
      <c r="I13" s="2"/>
      <c r="J13" s="2"/>
      <c r="K13" s="23" t="s">
        <v>37</v>
      </c>
      <c r="L13" s="2"/>
      <c r="M13" s="2"/>
      <c r="N13" s="23" t="s">
        <v>37</v>
      </c>
      <c r="O13" s="2"/>
      <c r="P13" s="2"/>
      <c r="Q13" s="2"/>
      <c r="R13" s="2"/>
      <c r="S13" s="2"/>
      <c r="T13" s="2"/>
      <c r="U13" s="2"/>
      <c r="V13" s="2"/>
      <c r="W13" s="2"/>
      <c r="X13" s="2"/>
      <c r="Y13" s="2"/>
      <c r="Z13" s="2"/>
    </row>
    <row r="14" spans="1:26" x14ac:dyDescent="0.25">
      <c r="A14" s="7"/>
      <c r="B14" s="2"/>
      <c r="C14" s="2"/>
      <c r="D14" s="2"/>
      <c r="E14" s="2"/>
      <c r="F14" s="2"/>
      <c r="G14" s="2"/>
      <c r="H14" s="2"/>
      <c r="I14" s="2"/>
      <c r="J14" s="2"/>
      <c r="K14" s="2"/>
      <c r="L14" s="2"/>
      <c r="M14" s="2"/>
      <c r="N14" s="2"/>
      <c r="O14" s="2"/>
      <c r="P14" s="2"/>
      <c r="Q14" s="2"/>
      <c r="R14" s="2"/>
      <c r="S14" s="2"/>
      <c r="T14" s="2"/>
      <c r="U14" s="2"/>
      <c r="V14" s="2"/>
      <c r="W14" s="2"/>
      <c r="X14" s="2"/>
      <c r="Y14" s="2"/>
      <c r="Z14" s="2"/>
    </row>
    <row r="15" spans="1:26" x14ac:dyDescent="0.25">
      <c r="A15" s="7"/>
      <c r="B15" s="2"/>
      <c r="C15" s="2"/>
      <c r="D15" s="2"/>
      <c r="E15" s="2"/>
      <c r="F15" s="2"/>
      <c r="G15" s="2"/>
      <c r="H15" s="2"/>
      <c r="I15" s="2"/>
      <c r="J15" s="2"/>
      <c r="K15" s="2"/>
      <c r="L15" s="2"/>
      <c r="M15" s="2"/>
      <c r="N15" s="2"/>
      <c r="O15" s="2"/>
      <c r="P15" s="2"/>
      <c r="Q15" s="2"/>
      <c r="R15" s="2"/>
      <c r="S15" s="2"/>
      <c r="T15" s="2"/>
      <c r="U15" s="2"/>
      <c r="V15" s="2"/>
      <c r="W15" s="2"/>
      <c r="X15" s="2"/>
      <c r="Y15" s="2"/>
      <c r="Z15" s="2"/>
    </row>
    <row r="16" spans="1:26" ht="32.25" customHeight="1" x14ac:dyDescent="0.25">
      <c r="A16" s="2"/>
      <c r="B16" s="130" t="s">
        <v>51</v>
      </c>
      <c r="C16" s="130"/>
      <c r="D16" s="130"/>
      <c r="E16" s="2"/>
      <c r="F16" s="2"/>
      <c r="G16" s="2"/>
      <c r="H16" s="2"/>
      <c r="I16" s="2"/>
      <c r="J16" s="2"/>
      <c r="K16" s="2"/>
      <c r="L16" s="2"/>
      <c r="M16" s="2"/>
      <c r="N16" s="2"/>
      <c r="O16" s="2"/>
      <c r="P16" s="2"/>
      <c r="Q16" s="2"/>
      <c r="R16" s="2"/>
      <c r="S16" s="2"/>
      <c r="T16" s="2"/>
      <c r="U16" s="2"/>
      <c r="V16" s="2"/>
      <c r="W16" s="2"/>
      <c r="X16" s="2"/>
      <c r="Y16" s="2"/>
      <c r="Z16" s="2"/>
    </row>
    <row r="17" spans="1:26"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31.5" customHeight="1" x14ac:dyDescent="0.25">
      <c r="A20" s="132"/>
      <c r="B20" s="132"/>
      <c r="C20" s="132"/>
      <c r="D20" s="132"/>
      <c r="E20" s="132"/>
      <c r="F20" s="132"/>
      <c r="G20" s="2"/>
      <c r="H20" s="2"/>
      <c r="I20" s="2"/>
      <c r="J20" s="2"/>
      <c r="K20" s="2"/>
      <c r="L20" s="2"/>
      <c r="M20" s="2"/>
      <c r="N20" s="2"/>
      <c r="O20" s="2"/>
      <c r="P20" s="2"/>
      <c r="Q20" s="2"/>
      <c r="R20" s="2"/>
      <c r="S20" s="2"/>
      <c r="T20" s="2"/>
      <c r="U20" s="2"/>
      <c r="V20" s="2"/>
      <c r="W20" s="2"/>
      <c r="X20" s="2"/>
      <c r="Y20" s="2"/>
      <c r="Z20" s="2"/>
    </row>
    <row r="21" spans="1:26" ht="15.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2">
    <mergeCell ref="B16:D16"/>
    <mergeCell ref="A20:F20"/>
    <mergeCell ref="B4:D4"/>
    <mergeCell ref="E4:G4"/>
    <mergeCell ref="H4:J4"/>
    <mergeCell ref="K4:M4"/>
    <mergeCell ref="N4:P4"/>
    <mergeCell ref="B1:D1"/>
    <mergeCell ref="E1:G1"/>
    <mergeCell ref="H1:J1"/>
    <mergeCell ref="K1:M1"/>
    <mergeCell ref="N1:P1"/>
  </mergeCells>
  <hyperlinks>
    <hyperlink ref="B9" r:id="rId1" xr:uid="{00000000-0004-0000-0100-000000000000}"/>
    <hyperlink ref="B11" location="Returns!A1" display="Click here" xr:uid="{00000000-0004-0000-0100-000001000000}"/>
    <hyperlink ref="E11" location="Returns!A1" display="Click here" xr:uid="{00000000-0004-0000-0100-000002000000}"/>
    <hyperlink ref="H11" location="Returns!A1" display="Click here" xr:uid="{00000000-0004-0000-0100-000003000000}"/>
    <hyperlink ref="K11" location="Returns!A1" display="Click here" xr:uid="{00000000-0004-0000-0100-000004000000}"/>
    <hyperlink ref="N11" location="Returns!A1" display="Click here" xr:uid="{00000000-0004-0000-0100-000005000000}"/>
    <hyperlink ref="E9" r:id="rId2" xr:uid="{00000000-0004-0000-0100-000006000000}"/>
    <hyperlink ref="H9" r:id="rId3" xr:uid="{00000000-0004-0000-0100-000007000000}"/>
    <hyperlink ref="K9" r:id="rId4" xr:uid="{00000000-0004-0000-0100-000008000000}"/>
    <hyperlink ref="N9" r:id="rId5" xr:uid="{00000000-0004-0000-0100-000009000000}"/>
    <hyperlink ref="K13" location="'Riskometer '!A1" display="Click here" xr:uid="{4446A813-9A88-458B-8413-1D023955B1BF}"/>
    <hyperlink ref="N13" location="'Riskometer '!A1" display="Click here" xr:uid="{00B1D520-3291-4E03-B1A4-E832EFECCD11}"/>
    <hyperlink ref="B13" location="Riskometer!A1" display="Click here" xr:uid="{0EF3DC59-5CAD-431C-87B9-B62F3A3BEB5E}"/>
    <hyperlink ref="E13" location="Riskometer!A1" display="Click here" xr:uid="{CF946F18-5D18-4D99-9039-500BF3909F14}"/>
    <hyperlink ref="H13" location="Riskometer!A1" display="Click here" xr:uid="{0286A8F3-5550-44D5-ACC0-02E336DC7AA7}"/>
  </hyperlinks>
  <pageMargins left="0.7" right="0.7" top="0.75" bottom="0.75" header="0.51180555555555496" footer="0.51180555555555496"/>
  <pageSetup firstPageNumber="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1000"/>
  <sheetViews>
    <sheetView zoomScaleNormal="100" workbookViewId="0">
      <pane xSplit="1" ySplit="1" topLeftCell="AH2" activePane="bottomRight" state="frozen"/>
      <selection pane="topRight" activeCell="B1" sqref="B1"/>
      <selection pane="bottomLeft" activeCell="A2" sqref="A2"/>
      <selection pane="bottomRight" activeCell="B3" sqref="B3:AK3"/>
    </sheetView>
  </sheetViews>
  <sheetFormatPr defaultRowHeight="15" x14ac:dyDescent="0.25"/>
  <cols>
    <col min="1" max="1" width="39.28515625" customWidth="1"/>
    <col min="2" max="2" width="17.7109375" customWidth="1"/>
    <col min="3" max="3" width="14.5703125" customWidth="1"/>
    <col min="4" max="4" width="19.28515625" customWidth="1"/>
    <col min="5" max="5" width="13" customWidth="1"/>
    <col min="6" max="6" width="16.85546875" customWidth="1"/>
    <col min="7" max="7" width="15.5703125" customWidth="1"/>
    <col min="8" max="8" width="14" customWidth="1"/>
    <col min="9" max="9" width="14.140625" customWidth="1"/>
    <col min="10" max="10" width="12.140625" customWidth="1"/>
    <col min="11" max="11" width="17.85546875" customWidth="1"/>
    <col min="12" max="12" width="16.85546875" customWidth="1"/>
    <col min="13" max="13" width="18.7109375" customWidth="1"/>
    <col min="14" max="14" width="22.140625" customWidth="1"/>
    <col min="15" max="15" width="12.28515625" customWidth="1"/>
    <col min="16" max="16" width="16.7109375" customWidth="1"/>
    <col min="17" max="17" width="11" customWidth="1"/>
    <col min="18" max="18" width="14.85546875" customWidth="1"/>
    <col min="19" max="19" width="16.42578125" customWidth="1"/>
    <col min="20" max="20" width="13.85546875" customWidth="1"/>
    <col min="21" max="21" width="17" customWidth="1"/>
    <col min="22" max="22" width="16" customWidth="1"/>
    <col min="23" max="23" width="17.5703125" customWidth="1"/>
    <col min="24" max="24" width="13.85546875" customWidth="1"/>
    <col min="25" max="25" width="17.7109375" customWidth="1"/>
    <col min="26" max="26" width="19" customWidth="1"/>
    <col min="27" max="27" width="11.5703125" customWidth="1"/>
    <col min="28" max="28" width="11.42578125"/>
    <col min="29" max="29" width="23.42578125" customWidth="1"/>
    <col min="30" max="30" width="20.140625" customWidth="1"/>
    <col min="31" max="31" width="12.7109375" customWidth="1"/>
    <col min="32" max="32" width="24.28515625" customWidth="1"/>
    <col min="33" max="33" width="15.7109375" customWidth="1"/>
    <col min="34" max="34" width="11.7109375" customWidth="1"/>
    <col min="35" max="35" width="19.140625" customWidth="1"/>
    <col min="36" max="36" width="29.7109375" customWidth="1"/>
    <col min="37" max="37" width="19.5703125" customWidth="1"/>
    <col min="38" max="38" width="27.7109375" customWidth="1"/>
    <col min="39" max="39" width="12.42578125" customWidth="1"/>
    <col min="40" max="40" width="15.5703125" customWidth="1"/>
    <col min="41" max="41" width="9.140625" customWidth="1"/>
    <col min="42" max="1006" width="14.42578125" customWidth="1"/>
  </cols>
  <sheetData>
    <row r="1" spans="1:41" s="26" customFormat="1" x14ac:dyDescent="0.25">
      <c r="A1"/>
      <c r="B1" s="133" t="s">
        <v>72</v>
      </c>
      <c r="C1" s="133"/>
      <c r="D1" s="133"/>
      <c r="E1" s="133" t="s">
        <v>73</v>
      </c>
      <c r="F1" s="133"/>
      <c r="G1" s="133"/>
      <c r="H1" s="133" t="s">
        <v>74</v>
      </c>
      <c r="I1" s="133"/>
      <c r="J1" s="133"/>
      <c r="K1" s="133" t="s">
        <v>75</v>
      </c>
      <c r="L1" s="133"/>
      <c r="M1" s="133"/>
      <c r="N1" s="133" t="s">
        <v>76</v>
      </c>
      <c r="O1" s="133"/>
      <c r="P1" s="133"/>
      <c r="Q1" s="133" t="s">
        <v>77</v>
      </c>
      <c r="R1" s="133"/>
      <c r="S1" s="133"/>
      <c r="T1" s="133" t="s">
        <v>78</v>
      </c>
      <c r="U1" s="133"/>
      <c r="V1" s="133"/>
      <c r="W1" s="133" t="s">
        <v>79</v>
      </c>
      <c r="X1" s="133"/>
      <c r="Y1" s="133"/>
      <c r="Z1" s="133" t="s">
        <v>80</v>
      </c>
      <c r="AA1" s="133"/>
      <c r="AB1" s="133"/>
      <c r="AC1" s="133" t="s">
        <v>81</v>
      </c>
      <c r="AD1" s="133"/>
      <c r="AE1" s="133"/>
      <c r="AF1" s="133" t="s">
        <v>82</v>
      </c>
      <c r="AG1" s="133"/>
      <c r="AH1" s="133"/>
      <c r="AI1" s="133" t="s">
        <v>83</v>
      </c>
      <c r="AJ1" s="133"/>
      <c r="AK1" s="133"/>
      <c r="AL1" s="133" t="s">
        <v>84</v>
      </c>
      <c r="AM1" s="133"/>
      <c r="AN1" s="133"/>
    </row>
    <row r="2" spans="1:41" x14ac:dyDescent="0.25">
      <c r="A2" s="14" t="str">
        <f>CONCATENATE("Monthly Average AUM as on ", '[1]Data File'!$A$1)</f>
        <v>Monthly Average AUM as on 31-05-2022</v>
      </c>
      <c r="B2" s="15">
        <f>IF(ISNA(VLOOKUP(B1,'[1]Average AUM'!$E$3:$F$59,2,0)),"",VLOOKUP(B1,'[1]Average AUM'!$E$3:$F$59,2,0))</f>
        <v>7672.3711551622882</v>
      </c>
      <c r="C2" s="15" t="str">
        <f>IF(ISNA(VLOOKUP(C1,'[1]Average AUM'!$E$3:$F$59,2,0)),"",VLOOKUP(C1,'[1]Average AUM'!$E$3:$F$59,2,0))</f>
        <v/>
      </c>
      <c r="D2" s="15" t="str">
        <f>IF(ISNA(VLOOKUP(D1,'[1]Average AUM'!$E$3:$F$59,2,0)),"",VLOOKUP(D1,'[1]Average AUM'!$E$3:$F$59,2,0))</f>
        <v/>
      </c>
      <c r="E2" s="15">
        <f>IF(ISNA(VLOOKUP(E1,'[1]Average AUM'!$E$3:$F$59,2,0)),"",VLOOKUP(E1,'[1]Average AUM'!$E$3:$F$59,2,0))</f>
        <v>1847.1148993682812</v>
      </c>
      <c r="F2" s="15" t="str">
        <f>IF(ISNA(VLOOKUP(F1,'[1]Average AUM'!$E$3:$F$59,2,0)),"",VLOOKUP(F1,'[1]Average AUM'!$E$3:$F$59,2,0))</f>
        <v/>
      </c>
      <c r="G2" s="15" t="str">
        <f>IF(ISNA(VLOOKUP(G1,'[1]Average AUM'!$E$3:$F$59,2,0)),"",VLOOKUP(G1,'[1]Average AUM'!$E$3:$F$59,2,0))</f>
        <v/>
      </c>
      <c r="H2" s="15">
        <f>IF(ISNA(VLOOKUP(H1,'[1]Average AUM'!$E$3:$F$59,2,0)),"",VLOOKUP(H1,'[1]Average AUM'!$E$3:$F$59,2,0))</f>
        <v>238.16895572517399</v>
      </c>
      <c r="I2" s="15" t="str">
        <f>IF(ISNA(VLOOKUP(I1,'[1]Average AUM'!$E$3:$F$59,2,0)),"",VLOOKUP(I1,'[1]Average AUM'!$E$3:$F$59,2,0))</f>
        <v/>
      </c>
      <c r="J2" s="15" t="str">
        <f>IF(ISNA(VLOOKUP(J1,'[1]Average AUM'!$E$3:$F$59,2,0)),"",VLOOKUP(J1,'[1]Average AUM'!$E$3:$F$59,2,0))</f>
        <v/>
      </c>
      <c r="K2" s="15">
        <f>IF(ISNA(VLOOKUP(K1,'[1]Average AUM'!$E$3:$F$59,2,0)),"",VLOOKUP(K1,'[1]Average AUM'!$E$3:$F$59,2,0))</f>
        <v>5813.6756837279881</v>
      </c>
      <c r="L2" s="15" t="str">
        <f>IF(ISNA(VLOOKUP(L1,'[1]Average AUM'!$E$3:$F$59,2,0)),"",VLOOKUP(L1,'[1]Average AUM'!$E$3:$F$59,2,0))</f>
        <v/>
      </c>
      <c r="M2" s="15" t="str">
        <f>IF(ISNA(VLOOKUP(M1,'[1]Average AUM'!$E$3:$F$59,2,0)),"",VLOOKUP(M1,'[1]Average AUM'!$E$3:$F$59,2,0))</f>
        <v/>
      </c>
      <c r="N2" s="15">
        <f>IF(ISNA(VLOOKUP(N1,'[1]Average AUM'!$E$3:$F$59,2,0)),"",VLOOKUP(N1,'[1]Average AUM'!$E$3:$F$59,2,0))</f>
        <v>1003.8839010992393</v>
      </c>
      <c r="O2" s="15" t="str">
        <f>IF(ISNA(VLOOKUP(O1,'[1]Average AUM'!$E$3:$F$59,2,0)),"",VLOOKUP(O1,'[1]Average AUM'!$E$3:$F$59,2,0))</f>
        <v/>
      </c>
      <c r="P2" s="15" t="str">
        <f>IF(ISNA(VLOOKUP(P1,'[1]Average AUM'!$E$3:$F$59,2,0)),"",VLOOKUP(P1,'[1]Average AUM'!$E$3:$F$59,2,0))</f>
        <v/>
      </c>
      <c r="Q2" s="15">
        <f>IF(ISNA(VLOOKUP(Q1,'[1]Average AUM'!$E$3:$F$59,2,0)),"",VLOOKUP(Q1,'[1]Average AUM'!$E$3:$F$59,2,0))</f>
        <v>55.628395851302827</v>
      </c>
      <c r="R2" s="15" t="str">
        <f>IF(ISNA(VLOOKUP(R1,'[1]Average AUM'!$E$3:$F$59,2,0)),"",VLOOKUP(R1,'[1]Average AUM'!$E$3:$F$59,2,0))</f>
        <v/>
      </c>
      <c r="S2" s="15" t="str">
        <f>IF(ISNA(VLOOKUP(S1,'[1]Average AUM'!$E$3:$F$59,2,0)),"",VLOOKUP(S1,'[1]Average AUM'!$E$3:$F$59,2,0))</f>
        <v/>
      </c>
      <c r="T2" s="15">
        <f>IF(ISNA(VLOOKUP(T1,'[1]Average AUM'!$E$3:$F$59,2,0)),"",VLOOKUP(T1,'[1]Average AUM'!$E$3:$F$59,2,0))</f>
        <v>1417.8167492000562</v>
      </c>
      <c r="U2" s="15" t="str">
        <f>IF(ISNA(VLOOKUP(U1,'[1]Average AUM'!$E$3:$F$59,2,0)),"",VLOOKUP(U1,'[1]Average AUM'!$E$3:$F$59,2,0))</f>
        <v/>
      </c>
      <c r="V2" s="15" t="str">
        <f>IF(ISNA(VLOOKUP(V1,'[1]Average AUM'!$E$3:$F$59,2,0)),"",VLOOKUP(V1,'[1]Average AUM'!$E$3:$F$59,2,0))</f>
        <v/>
      </c>
      <c r="W2" s="15">
        <f>IF(ISNA(VLOOKUP(W1,'[1]Average AUM'!$E$3:$F$59,2,0)),"",VLOOKUP(W1,'[1]Average AUM'!$E$3:$F$59,2,0))</f>
        <v>4385.1579060683962</v>
      </c>
      <c r="X2" s="15" t="str">
        <f>IF(ISNA(VLOOKUP(X1,'[1]Average AUM'!$E$3:$F$59,2,0)),"",VLOOKUP(X1,'[1]Average AUM'!$E$3:$F$59,2,0))</f>
        <v/>
      </c>
      <c r="Y2" s="15" t="str">
        <f>IF(ISNA(VLOOKUP(Y1,'[1]Average AUM'!$E$3:$F$59,2,0)),"",VLOOKUP(Y1,'[1]Average AUM'!$E$3:$F$59,2,0))</f>
        <v/>
      </c>
      <c r="Z2" s="15">
        <f>IF(ISNA(VLOOKUP(Z1,'[1]Average AUM'!$E$3:$F$59,2,0)),"",VLOOKUP(Z1,'[1]Average AUM'!$E$3:$F$59,2,0))</f>
        <v>166.49102389070435</v>
      </c>
      <c r="AA2" s="15" t="str">
        <f>IF(ISNA(VLOOKUP(AA1,'[1]Average AUM'!$E$3:$F$59,2,0)),"",VLOOKUP(AA1,'[1]Average AUM'!$E$3:$F$59,2,0))</f>
        <v/>
      </c>
      <c r="AB2" s="15" t="str">
        <f>IF(ISNA(VLOOKUP(AB1,'[1]Average AUM'!$E$3:$F$59,2,0)),"",VLOOKUP(AB1,'[1]Average AUM'!$E$3:$F$59,2,0))</f>
        <v/>
      </c>
      <c r="AC2" s="15">
        <f>IF(ISNA(VLOOKUP(AC1,'[1]Average AUM'!$E$3:$F$59,2,0)),"",VLOOKUP(AC1,'[1]Average AUM'!$E$3:$F$59,2,0))</f>
        <v>856.11757544959778</v>
      </c>
      <c r="AD2" s="15" t="str">
        <f>IF(ISNA(VLOOKUP(AD1,'[1]Average AUM'!$E$3:$F$59,2,0)),"",VLOOKUP(AD1,'[1]Average AUM'!$E$3:$F$59,2,0))</f>
        <v/>
      </c>
      <c r="AE2" s="15" t="str">
        <f>IF(ISNA(VLOOKUP(AE1,'[1]Average AUM'!$E$3:$F$59,2,0)),"",VLOOKUP(AE1,'[1]Average AUM'!$E$3:$F$59,2,0))</f>
        <v/>
      </c>
      <c r="AF2" s="15">
        <f>IF(ISNA(VLOOKUP(AF1,'[1]Average AUM'!$E$3:$F$59,2,0)),"",VLOOKUP(AF1,'[1]Average AUM'!$E$3:$F$59,2,0))</f>
        <v>3983.1342659160905</v>
      </c>
      <c r="AG2" s="15" t="str">
        <f>IF(ISNA(VLOOKUP(AG1,'[1]Average AUM'!$E$3:$F$59,2,0)),"",VLOOKUP(AG1,'[1]Average AUM'!$E$3:$F$59,2,0))</f>
        <v/>
      </c>
      <c r="AH2" s="15" t="str">
        <f>IF(ISNA(VLOOKUP(AH1,'[1]Average AUM'!$E$3:$F$59,2,0)),"",VLOOKUP(AH1,'[1]Average AUM'!$E$3:$F$59,2,0))</f>
        <v/>
      </c>
      <c r="AI2" s="15">
        <f>IF(ISNA(VLOOKUP(AI1,'[1]Average AUM'!$E$3:$F$59,2,0)),"",VLOOKUP(AI1,'[1]Average AUM'!$E$3:$F$59,2,0))</f>
        <v>730.76804413273271</v>
      </c>
      <c r="AJ2" s="15" t="str">
        <f>IF(ISNA(VLOOKUP(AJ1,'[1]Average AUM'!$E$3:$F$59,2,0)),"",VLOOKUP(AJ1,'[1]Average AUM'!$E$3:$F$59,2,0))</f>
        <v/>
      </c>
      <c r="AK2" s="15" t="str">
        <f>IF(ISNA(VLOOKUP(AK1,'[1]Average AUM'!$E$3:$F$59,2,0)),"",VLOOKUP(AK1,'[1]Average AUM'!$E$3:$F$59,2,0))</f>
        <v/>
      </c>
      <c r="AL2" s="15">
        <f>IF(ISNA(VLOOKUP(AL1,'[1]Average AUM'!$E$3:$F$59,2,0)),"",VLOOKUP(AL1,'[1]Average AUM'!$E$3:$F$59,2,0))</f>
        <v>297.94392891853994</v>
      </c>
      <c r="AM2" s="15" t="str">
        <f>IF(ISNA(VLOOKUP(AM1,'[1]Average AUM'!$E$3:$F$59,2,0)),"",VLOOKUP(AM1,'[1]Average AUM'!$E$3:$F$59,2,0))</f>
        <v/>
      </c>
      <c r="AN2" s="15" t="str">
        <f>IF(ISNA(VLOOKUP(AN1,'[1]Average AUM'!$E$3:$F$59,2,0)),"",VLOOKUP(AN1,'[1]Average AUM'!$E$3:$F$59,2,0))</f>
        <v/>
      </c>
    </row>
    <row r="3" spans="1:41" x14ac:dyDescent="0.25">
      <c r="A3" s="16" t="str">
        <f>CONCATENATE("Closing AUM as on ", '[1]Data File'!$A$1)</f>
        <v>Closing AUM as on 31-05-2022</v>
      </c>
      <c r="B3" s="15">
        <f>IF(ISNA(VLOOKUP(B1,'[1]Month end AUm'!$F$3:$G$50,2,0)),"",VLOOKUP(B1,'[1]Month end AUm'!$F$3:$G$50,2,0))</f>
        <v>7528.3004648329206</v>
      </c>
      <c r="C3" s="15" t="str">
        <f>IF(ISNA(VLOOKUP(C1,'[1]Month end AUm'!$F$3:$G$38,2,0)),"",VLOOKUP(C1,'[1]Month end AUm'!$F$3:$G$38,2,0))</f>
        <v/>
      </c>
      <c r="D3" s="15" t="str">
        <f>IF(ISNA(VLOOKUP(D1,'[1]Month end AUm'!$F$3:$G$38,2,0)),"",VLOOKUP(D1,'[1]Month end AUm'!$F$3:$G$38,2,0))</f>
        <v/>
      </c>
      <c r="E3" s="15">
        <f>IF(ISNA(VLOOKUP(E1,'[1]Month end AUm'!$F$3:$G$50,2,0)),"",VLOOKUP(E1,'[1]Month end AUm'!$F$3:$G$50,2,0))</f>
        <v>1504.7872177102327</v>
      </c>
      <c r="F3" s="15" t="str">
        <f>IF(ISNA(VLOOKUP(F1,'[1]Month end AUm'!$F$3:$G$38,2,0)),"",VLOOKUP(F1,'[1]Month end AUm'!$F$3:$G$38,2,0))</f>
        <v/>
      </c>
      <c r="G3" s="15" t="str">
        <f>IF(ISNA(VLOOKUP(G1,'[1]Month end AUm'!$F$3:$G$38,2,0)),"",VLOOKUP(G1,'[1]Month end AUm'!$F$3:$G$38,2,0))</f>
        <v/>
      </c>
      <c r="H3" s="15">
        <f>IF(ISNA(VLOOKUP(H1,'[1]Month end AUm'!$F$3:$G$50,2,0)),"",VLOOKUP(H1,'[1]Month end AUm'!$F$3:$G$50,2,0))</f>
        <v>236.9326598681352</v>
      </c>
      <c r="I3" s="15" t="str">
        <f>IF(ISNA(VLOOKUP(I1,'[1]Month end AUm'!$F$3:$G$38,2,0)),"",VLOOKUP(I1,'[1]Month end AUm'!$F$3:$G$38,2,0))</f>
        <v/>
      </c>
      <c r="J3" s="15" t="str">
        <f>IF(ISNA(VLOOKUP(J1,'[1]Month end AUm'!$F$3:$G$38,2,0)),"",VLOOKUP(J1,'[1]Month end AUm'!$F$3:$G$38,2,0))</f>
        <v/>
      </c>
      <c r="K3" s="15">
        <f>IF(ISNA(VLOOKUP(K1,'[1]Month end AUm'!$F$3:$G$50,2,0)),"",VLOOKUP(K1,'[1]Month end AUm'!$F$3:$G$50,2,0))</f>
        <v>7035.4321957929396</v>
      </c>
      <c r="L3" s="15" t="str">
        <f>IF(ISNA(VLOOKUP(L1,'[1]Month end AUm'!$F$3:$G$38,2,0)),"",VLOOKUP(L1,'[1]Month end AUm'!$F$3:$G$38,2,0))</f>
        <v/>
      </c>
      <c r="M3" s="15" t="str">
        <f>IF(ISNA(VLOOKUP(M1,'[1]Month end AUm'!$F$3:$G$38,2,0)),"",VLOOKUP(M1,'[1]Month end AUm'!$F$3:$G$38,2,0))</f>
        <v/>
      </c>
      <c r="N3" s="15">
        <f>IF(ISNA(VLOOKUP(N1,'[1]Month end AUm'!$F$3:$G$50,2,0)),"",VLOOKUP(N1,'[1]Month end AUm'!$F$3:$G$50,2,0))</f>
        <v>986.91385027939259</v>
      </c>
      <c r="O3" s="15" t="str">
        <f>IF(ISNA(VLOOKUP(O1,'[1]Month end AUm'!$F$3:$G$38,2,0)),"",VLOOKUP(O1,'[1]Month end AUm'!$F$3:$G$38,2,0))</f>
        <v/>
      </c>
      <c r="P3" s="15" t="str">
        <f>IF(ISNA(VLOOKUP(P1,'[1]Month end AUm'!$F$3:$G$38,2,0)),"",VLOOKUP(P1,'[1]Month end AUm'!$F$3:$G$38,2,0))</f>
        <v/>
      </c>
      <c r="Q3" s="15">
        <f>IF(ISNA(VLOOKUP(Q1,'[1]Month end AUm'!$F$3:$G$50,2,0)),"",VLOOKUP(Q1,'[1]Month end AUm'!$F$3:$G$50,2,0))</f>
        <v>54.331609725865803</v>
      </c>
      <c r="R3" s="15" t="str">
        <f>IF(ISNA(VLOOKUP(R1,'[1]Month end AUm'!$F$3:$G$38,2,0)),"",VLOOKUP(R1,'[1]Month end AUm'!$F$3:$G$38,2,0))</f>
        <v/>
      </c>
      <c r="S3" s="15" t="str">
        <f>IF(ISNA(VLOOKUP(S1,'[1]Month end AUm'!$F$3:$G$38,2,0)),"",VLOOKUP(S1,'[1]Month end AUm'!$F$3:$G$38,2,0))</f>
        <v/>
      </c>
      <c r="T3" s="15">
        <f>IF(ISNA(VLOOKUP(T1,'[1]Month end AUm'!$F$3:$G$50,2,0)),"",VLOOKUP(T1,'[1]Month end AUm'!$F$3:$G$50,2,0))</f>
        <v>1694.1399390181975</v>
      </c>
      <c r="U3" s="15" t="str">
        <f>IF(ISNA(VLOOKUP(U1,'[1]Month end AUm'!$F$3:$G$38,2,0)),"",VLOOKUP(U1,'[1]Month end AUm'!$F$3:$G$38,2,0))</f>
        <v/>
      </c>
      <c r="V3" s="15" t="str">
        <f>IF(ISNA(VLOOKUP(V1,'[1]Month end AUm'!$F$3:$G$38,2,0)),"",VLOOKUP(V1,'[1]Month end AUm'!$F$3:$G$38,2,0))</f>
        <v/>
      </c>
      <c r="W3" s="15">
        <f>IF(ISNA(VLOOKUP(W1,'[1]Month end AUm'!$F$3:$G$50,2,0)),"",VLOOKUP(W1,'[1]Month end AUm'!$F$3:$G$50,2,0))</f>
        <v>4381.5797630173456</v>
      </c>
      <c r="X3" s="15" t="str">
        <f>IF(ISNA(VLOOKUP(X1,'[1]Month end AUm'!$F$3:$G$38,2,0)),"",VLOOKUP(X1,'[1]Month end AUm'!$F$3:$G$38,2,0))</f>
        <v/>
      </c>
      <c r="Y3" s="15" t="str">
        <f>IF(ISNA(VLOOKUP(Y1,'[1]Month end AUm'!$F$3:$G$38,2,0)),"",VLOOKUP(Y1,'[1]Month end AUm'!$F$3:$G$38,2,0))</f>
        <v/>
      </c>
      <c r="Z3" s="15">
        <f>IF(ISNA(VLOOKUP(Z1,'[1]Month end AUm'!$F$3:$G$50,2,0)),"",VLOOKUP(Z1,'[1]Month end AUm'!$F$3:$G$50,2,0))</f>
        <v>163.86539406209846</v>
      </c>
      <c r="AA3" s="15" t="str">
        <f>IF(ISNA(VLOOKUP(AA1,'[1]Month end AUm'!$F$3:$G$38,2,0)),"",VLOOKUP(AA1,'[1]Month end AUm'!$F$3:$G$38,2,0))</f>
        <v/>
      </c>
      <c r="AB3" s="15" t="str">
        <f>IF(ISNA(VLOOKUP(AB1,'[1]Month end AUm'!$F$3:$G$38,2,0)),"",VLOOKUP(AB1,'[1]Month end AUm'!$F$3:$G$38,2,0))</f>
        <v/>
      </c>
      <c r="AC3" s="15">
        <f>IF(ISNA(VLOOKUP(AC1,'[1]Month end AUm'!$F$3:$G$50,2,0)),"",VLOOKUP(AC1,'[1]Month end AUm'!$F$3:$G$50,2,0))</f>
        <v>814.41492197866148</v>
      </c>
      <c r="AD3" s="15" t="str">
        <f>IF(ISNA(VLOOKUP(AD1,'[1]Month end AUm'!$F$3:$G$38,2,0)),"",VLOOKUP(AD1,'[1]Month end AUm'!$F$3:$G$38,2,0))</f>
        <v/>
      </c>
      <c r="AE3" s="15" t="str">
        <f>IF(ISNA(VLOOKUP(AE1,'[1]Month end AUm'!$F$3:$G$38,2,0)),"",VLOOKUP(AE1,'[1]Month end AUm'!$F$3:$G$38,2,0))</f>
        <v/>
      </c>
      <c r="AF3" s="15">
        <f>IF(ISNA(VLOOKUP(AF1,'[1]Month end AUm'!$F$3:$G$50,2,0)),"",VLOOKUP(AF1,'[1]Month end AUm'!$F$3:$G$50,2,0))</f>
        <v>3984.5039514952027</v>
      </c>
      <c r="AG3" s="15" t="str">
        <f>IF(ISNA(VLOOKUP(AG1,'[1]Month end AUm'!$F$3:$G$38,2,0)),"",VLOOKUP(AG1,'[1]Month end AUm'!$F$3:$G$38,2,0))</f>
        <v/>
      </c>
      <c r="AH3" s="15" t="str">
        <f>IF(ISNA(VLOOKUP(AH1,'[1]Month end AUm'!$F$3:$G$38,2,0)),"",VLOOKUP(AH1,'[1]Month end AUm'!$F$3:$G$38,2,0))</f>
        <v/>
      </c>
      <c r="AI3" s="15">
        <f>IF(ISNA(VLOOKUP(AI1,'[1]Month end AUm'!$F$3:$G$50,2,0)),"",VLOOKUP(AI1,'[1]Month end AUm'!$F$3:$G$50,2,0))</f>
        <v>716.63175704899891</v>
      </c>
      <c r="AJ3" s="15" t="str">
        <f>IF(ISNA(VLOOKUP(AJ1,'[1]Month end AUm'!$F$3:$G$38,2,0)),"",VLOOKUP(AJ1,'[1]Month end AUm'!$F$3:$G$38,2,0))</f>
        <v/>
      </c>
      <c r="AK3" s="15" t="str">
        <f>IF(ISNA(VLOOKUP(AK1,'[1]Month end AUm'!$F$3:$G$38,2,0)),"",VLOOKUP(AK1,'[1]Month end AUm'!$F$3:$G$38,2,0))</f>
        <v/>
      </c>
      <c r="AL3" s="15">
        <f>IF(ISNA(VLOOKUP(AL1,'[1]Month end AUm'!$F$3:$G$50,2,0)),"",VLOOKUP(AL1,'[1]Month end AUm'!$F$3:$G$50,2,0))</f>
        <v>298.43952577755499</v>
      </c>
      <c r="AM3" s="15" t="str">
        <f>IF(ISNA(VLOOKUP(AM1,'[1]Month end AUm'!$F$3:$G$38,2,0)),"",VLOOKUP(AM1,'[1]Month end AUm'!$F$3:$G$38,2,0))</f>
        <v/>
      </c>
      <c r="AN3" s="15" t="str">
        <f>IF(ISNA(VLOOKUP(AN1,'[1]Month end AUm'!$F$3:$G$38,2,0)),"",VLOOKUP(AN1,'[1]Month end AUm'!$F$3:$G$38,2,0))</f>
        <v/>
      </c>
    </row>
    <row r="4" spans="1:41" ht="158.25" customHeight="1" x14ac:dyDescent="0.25">
      <c r="A4" s="16" t="s">
        <v>11</v>
      </c>
      <c r="B4" s="126" t="s">
        <v>85</v>
      </c>
      <c r="C4" s="126"/>
      <c r="D4" s="126"/>
      <c r="E4" s="126" t="s">
        <v>86</v>
      </c>
      <c r="F4" s="126"/>
      <c r="G4" s="126"/>
      <c r="H4" s="126" t="s">
        <v>87</v>
      </c>
      <c r="I4" s="126"/>
      <c r="J4" s="126"/>
      <c r="K4" s="126" t="s">
        <v>88</v>
      </c>
      <c r="L4" s="126"/>
      <c r="M4" s="126"/>
      <c r="N4" s="126" t="s">
        <v>89</v>
      </c>
      <c r="O4" s="126"/>
      <c r="P4" s="126"/>
      <c r="Q4" s="126" t="s">
        <v>90</v>
      </c>
      <c r="R4" s="126"/>
      <c r="S4" s="126"/>
      <c r="T4" s="126" t="s">
        <v>91</v>
      </c>
      <c r="U4" s="126"/>
      <c r="V4" s="126"/>
      <c r="W4" s="126" t="s">
        <v>92</v>
      </c>
      <c r="X4" s="126"/>
      <c r="Y4" s="126"/>
      <c r="Z4" s="126" t="s">
        <v>93</v>
      </c>
      <c r="AA4" s="126"/>
      <c r="AB4" s="126"/>
      <c r="AC4" s="126" t="s">
        <v>94</v>
      </c>
      <c r="AD4" s="126"/>
      <c r="AE4" s="126"/>
      <c r="AF4" s="126" t="s">
        <v>95</v>
      </c>
      <c r="AG4" s="126"/>
      <c r="AH4" s="126"/>
      <c r="AI4" s="126" t="s">
        <v>96</v>
      </c>
      <c r="AJ4" s="126"/>
      <c r="AK4" s="126"/>
      <c r="AL4" s="126" t="s">
        <v>97</v>
      </c>
      <c r="AM4" s="126"/>
      <c r="AN4" s="126"/>
    </row>
    <row r="5" spans="1:41" x14ac:dyDescent="0.25">
      <c r="A5" s="16" t="s">
        <v>23</v>
      </c>
      <c r="B5" t="s">
        <v>98</v>
      </c>
      <c r="E5" t="s">
        <v>99</v>
      </c>
      <c r="H5" t="s">
        <v>100</v>
      </c>
      <c r="K5" t="s">
        <v>101</v>
      </c>
      <c r="N5" t="s">
        <v>102</v>
      </c>
      <c r="Q5" t="s">
        <v>103</v>
      </c>
      <c r="T5" t="s">
        <v>104</v>
      </c>
      <c r="W5" t="s">
        <v>105</v>
      </c>
      <c r="Z5" t="s">
        <v>106</v>
      </c>
      <c r="AC5" t="s">
        <v>107</v>
      </c>
      <c r="AF5" t="s">
        <v>108</v>
      </c>
      <c r="AI5" t="s">
        <v>109</v>
      </c>
      <c r="AL5" s="21">
        <v>43279</v>
      </c>
    </row>
    <row r="6" spans="1:41" x14ac:dyDescent="0.25">
      <c r="A6" s="16" t="str">
        <f>CONCATENATE("Expense Ratio as on ", '[1]Data File'!$A$1," #")</f>
        <v>Expense Ratio as on 31-05-2022 #</v>
      </c>
    </row>
    <row r="7" spans="1:41" x14ac:dyDescent="0.25">
      <c r="A7" s="19" t="s">
        <v>34</v>
      </c>
      <c r="B7" s="157">
        <f>IF(ISNA(VLOOKUP(B1,'[1]Exps Ratio Non-dir'!$D$4:$E$50,2,0)),"",VLOOKUP(B1,'[1]Exps Ratio Non-dir'!$D$4:$E$50,2,0))</f>
        <v>6.3E-3</v>
      </c>
      <c r="C7" s="157" t="s">
        <v>192</v>
      </c>
      <c r="D7" s="157" t="s">
        <v>192</v>
      </c>
      <c r="E7" s="157">
        <f>IF(ISNA(VLOOKUP(E1,'[1]Exps Ratio Non-dir'!$D$4:$E$50,2,0)),"",VLOOKUP(E1,'[1]Exps Ratio Non-dir'!$D$4:$E$50,2,0))</f>
        <v>3.9000000000000003E-3</v>
      </c>
      <c r="F7" s="157" t="s">
        <v>192</v>
      </c>
      <c r="G7" s="157" t="s">
        <v>192</v>
      </c>
      <c r="H7" s="157">
        <f>IF(ISNA(VLOOKUP(H1,'[1]Exps Ratio Non-dir'!$D$4:$E$50,2,0)),"",VLOOKUP(H1,'[1]Exps Ratio Non-dir'!$D$4:$E$50,2,0))</f>
        <v>1.7000000000000001E-2</v>
      </c>
      <c r="I7" s="157" t="s">
        <v>192</v>
      </c>
      <c r="J7" s="157" t="s">
        <v>192</v>
      </c>
      <c r="K7" s="157">
        <f>IF(ISNA(VLOOKUP(K1,'[1]Exps Ratio Non-dir'!$D$4:$E$50,2,0)),"",VLOOKUP(K1,'[1]Exps Ratio Non-dir'!$D$4:$E$50,2,0))</f>
        <v>2E-3</v>
      </c>
      <c r="L7" s="157" t="s">
        <v>192</v>
      </c>
      <c r="M7" s="157" t="s">
        <v>192</v>
      </c>
      <c r="N7" s="157">
        <f>IF(ISNA(VLOOKUP(N1,'[1]Exps Ratio Non-dir'!$D$4:$E$50,2,0)),"",VLOOKUP(N1,'[1]Exps Ratio Non-dir'!$D$4:$E$50,2,0))</f>
        <v>7.1999999999999998E-3</v>
      </c>
      <c r="O7" s="157" t="s">
        <v>192</v>
      </c>
      <c r="P7" s="157" t="s">
        <v>192</v>
      </c>
      <c r="Q7" s="157">
        <f>IF(ISNA(VLOOKUP(Q1,'[1]Exps Ratio Non-dir'!$D$4:$E$50,2,0)),"",VLOOKUP(Q1,'[1]Exps Ratio Non-dir'!$D$4:$E$50,2,0))</f>
        <v>1.6200000000000003E-2</v>
      </c>
      <c r="R7" s="157" t="s">
        <v>192</v>
      </c>
      <c r="S7" s="157" t="s">
        <v>192</v>
      </c>
      <c r="T7" s="157">
        <f>IF(ISNA(VLOOKUP(T1,'[1]Exps Ratio Non-dir'!$D$4:$E$50,2,0)),"",VLOOKUP(T1,'[1]Exps Ratio Non-dir'!$D$4:$E$50,2,0))</f>
        <v>2E-3</v>
      </c>
      <c r="U7" s="157" t="s">
        <v>192</v>
      </c>
      <c r="V7" s="157" t="s">
        <v>192</v>
      </c>
      <c r="W7" s="157">
        <f>IF(ISNA(VLOOKUP(W1,'[1]Exps Ratio Non-dir'!$D$4:$E$50,2,0)),"",VLOOKUP(W1,'[1]Exps Ratio Non-dir'!$D$4:$E$50,2,0))</f>
        <v>6.0999999999999995E-3</v>
      </c>
      <c r="X7" s="157" t="s">
        <v>192</v>
      </c>
      <c r="Y7" s="157" t="s">
        <v>192</v>
      </c>
      <c r="Z7" s="157">
        <f>IF(ISNA(VLOOKUP(Z1,'[1]Exps Ratio Non-dir'!$D$4:$E$50,2,0)),"",VLOOKUP(Z1,'[1]Exps Ratio Non-dir'!$D$4:$E$50,2,0))</f>
        <v>1.66E-2</v>
      </c>
      <c r="AA7" s="157" t="s">
        <v>192</v>
      </c>
      <c r="AB7" s="157" t="s">
        <v>192</v>
      </c>
      <c r="AC7" s="157">
        <f>IF(ISNA(VLOOKUP(AC1,'[1]Exps Ratio Non-dir'!$D$4:$E$50,2,0)),"",VLOOKUP(AC1,'[1]Exps Ratio Non-dir'!$D$4:$E$50,2,0))</f>
        <v>9.1000000000000004E-3</v>
      </c>
      <c r="AD7" s="157" t="s">
        <v>192</v>
      </c>
      <c r="AE7" s="157" t="s">
        <v>192</v>
      </c>
      <c r="AF7" s="157">
        <f>IF(ISNA(VLOOKUP(AF1,'[1]Exps Ratio Non-dir'!$D$4:$E$50,2,0)),"",VLOOKUP(AF1,'[1]Exps Ratio Non-dir'!$D$4:$E$50,2,0))</f>
        <v>7.4999999999999997E-3</v>
      </c>
      <c r="AG7" s="157" t="s">
        <v>192</v>
      </c>
      <c r="AH7" s="157" t="s">
        <v>192</v>
      </c>
      <c r="AI7" s="157">
        <f>IF(ISNA(VLOOKUP(AI1,'[1]Exps Ratio Non-dir'!$D$4:$E$50,2,0)),"",VLOOKUP(AI1,'[1]Exps Ratio Non-dir'!$D$4:$E$50,2,0))</f>
        <v>1.4499999999999999E-2</v>
      </c>
      <c r="AJ7" s="157" t="s">
        <v>192</v>
      </c>
      <c r="AK7" s="157" t="s">
        <v>192</v>
      </c>
      <c r="AL7" s="157">
        <f>IF(ISNA(VLOOKUP(AL1,'[1]Exps Ratio Non-dir'!$D$4:$E$50,2,0)),"",VLOOKUP(AL1,'[1]Exps Ratio Non-dir'!$D$4:$E$50,2,0))</f>
        <v>5.5000000000000005E-3</v>
      </c>
      <c r="AM7" s="157" t="s">
        <v>192</v>
      </c>
      <c r="AN7" s="157" t="s">
        <v>192</v>
      </c>
    </row>
    <row r="8" spans="1:41" x14ac:dyDescent="0.25">
      <c r="A8" s="19" t="s">
        <v>35</v>
      </c>
      <c r="B8" s="159">
        <f>IF(ISNA(VLOOKUP(B1,'[1]Exp Ratio Dir'!$D$4:$E$50,2,0)),"",VLOOKUP(B1,'[1]Exp Ratio Dir'!$D$4:$E$50,2,0))</f>
        <v>2.8999999999999998E-3</v>
      </c>
      <c r="C8" s="159" t="str">
        <f>IF(ISNA(VLOOKUP(C1,'[1]Exp Ratio Dir'!$D$4:$E$45,2,0)),"",VLOOKUP(C1,'[1]Exp Ratio Dir'!$D$4:$E$45,2,0))</f>
        <v/>
      </c>
      <c r="D8" s="159" t="str">
        <f>IF(ISNA(VLOOKUP(D1,'[1]Exp Ratio Dir'!$D$4:$E$45,2,0)),"",VLOOKUP(D1,'[1]Exp Ratio Dir'!$D$4:$E$45,2,0))</f>
        <v/>
      </c>
      <c r="E8" s="159">
        <f>IF(ISNA(VLOOKUP(E1,'[1]Exp Ratio Dir'!$D$4:$E$50,2,0)),"",VLOOKUP(E1,'[1]Exp Ratio Dir'!$D$4:$E$50,2,0))</f>
        <v>2.3E-3</v>
      </c>
      <c r="F8" s="159" t="str">
        <f>IF(ISNA(VLOOKUP(F1,'[1]Exp Ratio Dir'!$D$4:$E$45,2,0)),"",VLOOKUP(F1,'[1]Exp Ratio Dir'!$D$4:$E$45,2,0))</f>
        <v/>
      </c>
      <c r="G8" s="159" t="str">
        <f>IF(ISNA(VLOOKUP(G1,'[1]Exp Ratio Dir'!$D$4:$E$45,2,0)),"",VLOOKUP(G1,'[1]Exp Ratio Dir'!$D$4:$E$45,2,0))</f>
        <v/>
      </c>
      <c r="H8" s="159">
        <f>IF(ISNA(VLOOKUP(H1,'[1]Exp Ratio Dir'!$D$4:$E$50,2,0)),"",VLOOKUP(H1,'[1]Exp Ratio Dir'!$D$4:$E$50,2,0))</f>
        <v>5.0000000000000001E-3</v>
      </c>
      <c r="I8" s="159" t="str">
        <f>IF(ISNA(VLOOKUP(I1,'[1]Exp Ratio Dir'!$D$4:$E$45,2,0)),"",VLOOKUP(I1,'[1]Exp Ratio Dir'!$D$4:$E$45,2,0))</f>
        <v/>
      </c>
      <c r="J8" s="159" t="str">
        <f>IF(ISNA(VLOOKUP(J1,'[1]Exp Ratio Dir'!$D$4:$E$45,2,0)),"",VLOOKUP(J1,'[1]Exp Ratio Dir'!$D$4:$E$45,2,0))</f>
        <v/>
      </c>
      <c r="K8" s="159">
        <f>IF(ISNA(VLOOKUP(K1,'[1]Exp Ratio Dir'!$D$4:$E$50,2,0)),"",VLOOKUP(K1,'[1]Exp Ratio Dir'!$D$4:$E$50,2,0))</f>
        <v>1.4000000000000002E-3</v>
      </c>
      <c r="L8" s="159" t="str">
        <f>IF(ISNA(VLOOKUP(L1,'[1]Exp Ratio Dir'!$D$4:$E$45,2,0)),"",VLOOKUP(L1,'[1]Exp Ratio Dir'!$D$4:$E$45,2,0))</f>
        <v/>
      </c>
      <c r="M8" s="159" t="str">
        <f>IF(ISNA(VLOOKUP(M1,'[1]Exp Ratio Dir'!$D$4:$E$45,2,0)),"",VLOOKUP(M1,'[1]Exp Ratio Dir'!$D$4:$E$45,2,0))</f>
        <v/>
      </c>
      <c r="N8" s="159">
        <f>IF(ISNA(VLOOKUP(N1,'[1]Exp Ratio Dir'!$D$4:$E$50,2,0)),"",VLOOKUP(N1,'[1]Exp Ratio Dir'!$D$4:$E$50,2,0))</f>
        <v>2.3999999999999998E-3</v>
      </c>
      <c r="O8" s="159" t="str">
        <f>IF(ISNA(VLOOKUP(O1,'[1]Exp Ratio Dir'!$D$4:$E$45,2,0)),"",VLOOKUP(O1,'[1]Exp Ratio Dir'!$D$4:$E$45,2,0))</f>
        <v/>
      </c>
      <c r="P8" s="159" t="str">
        <f>IF(ISNA(VLOOKUP(P1,'[1]Exp Ratio Dir'!$D$4:$E$45,2,0)),"",VLOOKUP(P1,'[1]Exp Ratio Dir'!$D$4:$E$45,2,0))</f>
        <v/>
      </c>
      <c r="Q8" s="159">
        <f>IF(ISNA(VLOOKUP(Q1,'[1]Exp Ratio Dir'!$D$4:$E$50,2,0)),"",VLOOKUP(Q1,'[1]Exp Ratio Dir'!$D$4:$E$50,2,0))</f>
        <v>9.0000000000000011E-3</v>
      </c>
      <c r="R8" s="159" t="str">
        <f>IF(ISNA(VLOOKUP(R1,'[1]Exp Ratio Dir'!$D$4:$E$45,2,0)),"",VLOOKUP(R1,'[1]Exp Ratio Dir'!$D$4:$E$45,2,0))</f>
        <v/>
      </c>
      <c r="S8" s="159" t="str">
        <f>IF(ISNA(VLOOKUP(S1,'[1]Exp Ratio Dir'!$D$4:$E$45,2,0)),"",VLOOKUP(S1,'[1]Exp Ratio Dir'!$D$4:$E$45,2,0))</f>
        <v/>
      </c>
      <c r="T8" s="159">
        <f>IF(ISNA(VLOOKUP(T1,'[1]Exp Ratio Dir'!$D$4:$E$50,2,0)),"",VLOOKUP(T1,'[1]Exp Ratio Dir'!$D$4:$E$50,2,0))</f>
        <v>1E-3</v>
      </c>
      <c r="U8" s="159" t="str">
        <f>IF(ISNA(VLOOKUP(U1,'[1]Exp Ratio Dir'!$D$4:$E$45,2,0)),"",VLOOKUP(U1,'[1]Exp Ratio Dir'!$D$4:$E$45,2,0))</f>
        <v/>
      </c>
      <c r="V8" s="159" t="str">
        <f>IF(ISNA(VLOOKUP(V1,'[1]Exp Ratio Dir'!$D$4:$E$45,2,0)),"",VLOOKUP(V1,'[1]Exp Ratio Dir'!$D$4:$E$45,2,0))</f>
        <v/>
      </c>
      <c r="W8" s="159">
        <f>IF(ISNA(VLOOKUP(W1,'[1]Exp Ratio Dir'!$D$4:$E$50,2,0)),"",VLOOKUP(W1,'[1]Exp Ratio Dir'!$D$4:$E$50,2,0))</f>
        <v>2.3E-3</v>
      </c>
      <c r="X8" s="159" t="str">
        <f>IF(ISNA(VLOOKUP(X1,'[1]Exp Ratio Dir'!$D$4:$E$45,2,0)),"",VLOOKUP(X1,'[1]Exp Ratio Dir'!$D$4:$E$45,2,0))</f>
        <v/>
      </c>
      <c r="Y8" s="159" t="str">
        <f>IF(ISNA(VLOOKUP(Y1,'[1]Exp Ratio Dir'!$D$4:$E$45,2,0)),"",VLOOKUP(Y1,'[1]Exp Ratio Dir'!$D$4:$E$45,2,0))</f>
        <v/>
      </c>
      <c r="Z8" s="159">
        <f>IF(ISNA(VLOOKUP(Z1,'[1]Exp Ratio Dir'!$D$4:$E$50,2,0)),"",VLOOKUP(Z1,'[1]Exp Ratio Dir'!$D$4:$E$50,2,0))</f>
        <v>8.6000000000000017E-3</v>
      </c>
      <c r="AA8" s="159" t="str">
        <f>IF(ISNA(VLOOKUP(AA1,'[1]Exp Ratio Dir'!$D$4:$E$45,2,0)),"",VLOOKUP(AA1,'[1]Exp Ratio Dir'!$D$4:$E$45,2,0))</f>
        <v/>
      </c>
      <c r="AB8" s="159" t="str">
        <f>IF(ISNA(VLOOKUP(AB1,'[1]Exp Ratio Dir'!$D$4:$E$45,2,0)),"",VLOOKUP(AB1,'[1]Exp Ratio Dir'!$D$4:$E$45,2,0))</f>
        <v/>
      </c>
      <c r="AC8" s="159">
        <f>IF(ISNA(VLOOKUP(AC1,'[1]Exp Ratio Dir'!$D$4:$E$50,2,0)),"",VLOOKUP(AC1,'[1]Exp Ratio Dir'!$D$4:$E$50,2,0))</f>
        <v>2.5999999999999999E-3</v>
      </c>
      <c r="AD8" s="159" t="str">
        <f>IF(ISNA(VLOOKUP(AD1,'[1]Exp Ratio Dir'!$D$4:$E$45,2,0)),"",VLOOKUP(AD1,'[1]Exp Ratio Dir'!$D$4:$E$45,2,0))</f>
        <v/>
      </c>
      <c r="AE8" s="159" t="str">
        <f>IF(ISNA(VLOOKUP(AE1,'[1]Exp Ratio Dir'!$D$4:$E$45,2,0)),"",VLOOKUP(AE1,'[1]Exp Ratio Dir'!$D$4:$E$45,2,0))</f>
        <v/>
      </c>
      <c r="AF8" s="159">
        <f>IF(ISNA(VLOOKUP(AF1,'[1]Exp Ratio Dir'!$D$4:$E$50,2,0)),"",VLOOKUP(AF1,'[1]Exp Ratio Dir'!$D$4:$E$50,2,0))</f>
        <v>2.7000000000000001E-3</v>
      </c>
      <c r="AG8" s="159" t="str">
        <f>IF(ISNA(VLOOKUP(AG1,'[1]Exp Ratio Dir'!$D$4:$E$45,2,0)),"",VLOOKUP(AG1,'[1]Exp Ratio Dir'!$D$4:$E$45,2,0))</f>
        <v/>
      </c>
      <c r="AH8" s="159" t="str">
        <f>IF(ISNA(VLOOKUP(AH1,'[1]Exp Ratio Dir'!$D$4:$E$45,2,0)),"",VLOOKUP(AH1,'[1]Exp Ratio Dir'!$D$4:$E$45,2,0))</f>
        <v/>
      </c>
      <c r="AI8" s="159">
        <f>IF(ISNA(VLOOKUP(AI1,'[1]Exp Ratio Dir'!$D$4:$E$50,2,0)),"",VLOOKUP(AI1,'[1]Exp Ratio Dir'!$D$4:$E$50,2,0))</f>
        <v>5.6000000000000008E-3</v>
      </c>
      <c r="AJ8" s="159" t="str">
        <f>IF(ISNA(VLOOKUP(AJ1,'[1]Exp Ratio Dir'!$D$4:$E$45,2,0)),"",VLOOKUP(AJ1,'[1]Exp Ratio Dir'!$D$4:$E$45,2,0))</f>
        <v/>
      </c>
      <c r="AK8" s="159" t="str">
        <f>IF(ISNA(VLOOKUP(AK1,'[1]Exp Ratio Dir'!$D$4:$E$45,2,0)),"",VLOOKUP(AK1,'[1]Exp Ratio Dir'!$D$4:$E$45,2,0))</f>
        <v/>
      </c>
      <c r="AL8" s="159">
        <f>IF(ISNA(VLOOKUP(AL1,'[1]Exp Ratio Dir'!$D$4:$E$50,2,0)),"",VLOOKUP(AL1,'[1]Exp Ratio Dir'!$D$4:$E$50,2,0))</f>
        <v>2.8999999999999998E-3</v>
      </c>
      <c r="AM8" s="159" t="str">
        <f>IF(ISNA(VLOOKUP(AM1,'[1]Exp Ratio Dir'!$D$4:$E$45,2,0)),"",VLOOKUP(AM1,'[1]Exp Ratio Dir'!$D$4:$E$45,2,0))</f>
        <v/>
      </c>
      <c r="AN8" s="159" t="str">
        <f>IF(ISNA(VLOOKUP(AN1,'[1]Exp Ratio Dir'!$D$4:$E$45,2,0)),"",VLOOKUP(AN1,'[1]Exp Ratio Dir'!$D$4:$E$45,2,0))</f>
        <v/>
      </c>
    </row>
    <row r="9" spans="1:41" x14ac:dyDescent="0.25">
      <c r="A9" s="3" t="s">
        <v>36</v>
      </c>
      <c r="B9" s="22" t="s">
        <v>37</v>
      </c>
      <c r="C9" s="11"/>
      <c r="D9" s="11"/>
      <c r="E9" s="22" t="s">
        <v>37</v>
      </c>
      <c r="F9" s="11"/>
      <c r="G9" s="11"/>
      <c r="H9" s="22" t="s">
        <v>37</v>
      </c>
      <c r="I9" s="11"/>
      <c r="J9" s="11"/>
      <c r="K9" s="22" t="s">
        <v>37</v>
      </c>
      <c r="L9" s="11"/>
      <c r="M9" s="11"/>
      <c r="N9" s="22" t="s">
        <v>37</v>
      </c>
      <c r="O9" s="11"/>
      <c r="P9" s="11"/>
      <c r="Q9" s="22" t="s">
        <v>37</v>
      </c>
      <c r="R9" s="11"/>
      <c r="S9" s="11"/>
      <c r="T9" s="22" t="s">
        <v>37</v>
      </c>
      <c r="U9" s="11"/>
      <c r="V9" s="11"/>
      <c r="W9" s="22" t="s">
        <v>37</v>
      </c>
      <c r="X9" s="11"/>
      <c r="Y9" s="11"/>
      <c r="Z9" s="22" t="s">
        <v>37</v>
      </c>
      <c r="AA9" s="11"/>
      <c r="AB9" s="11"/>
      <c r="AC9" s="22" t="s">
        <v>37</v>
      </c>
      <c r="AD9" s="11"/>
      <c r="AE9" s="11"/>
      <c r="AF9" s="22" t="s">
        <v>37</v>
      </c>
      <c r="AG9" s="11"/>
      <c r="AH9" s="11"/>
      <c r="AI9" s="22" t="s">
        <v>37</v>
      </c>
      <c r="AJ9" s="11"/>
      <c r="AK9" s="11"/>
      <c r="AL9" s="22" t="s">
        <v>37</v>
      </c>
      <c r="AM9" s="2"/>
      <c r="AN9" s="2"/>
      <c r="AO9" s="2"/>
    </row>
    <row r="10" spans="1:41" ht="60" customHeight="1" x14ac:dyDescent="0.25">
      <c r="A10" s="7" t="s">
        <v>38</v>
      </c>
      <c r="B10" s="4" t="s">
        <v>110</v>
      </c>
      <c r="C10" s="4"/>
      <c r="D10" s="4"/>
      <c r="E10" s="4" t="s">
        <v>111</v>
      </c>
      <c r="F10" s="4"/>
      <c r="G10" s="4"/>
      <c r="H10" s="4" t="s">
        <v>112</v>
      </c>
      <c r="I10" s="4"/>
      <c r="J10" s="4"/>
      <c r="K10" s="4" t="s">
        <v>113</v>
      </c>
      <c r="L10" s="4"/>
      <c r="M10" s="4"/>
      <c r="N10" s="4" t="s">
        <v>114</v>
      </c>
      <c r="O10" s="4"/>
      <c r="P10" s="4"/>
      <c r="Q10" s="4" t="s">
        <v>115</v>
      </c>
      <c r="R10" s="4"/>
      <c r="S10" s="4"/>
      <c r="T10" s="4" t="s">
        <v>116</v>
      </c>
      <c r="U10" s="4"/>
      <c r="V10" s="4"/>
      <c r="W10" s="4" t="s">
        <v>117</v>
      </c>
      <c r="X10" s="4"/>
      <c r="Y10" s="4"/>
      <c r="Z10" s="4" t="s">
        <v>118</v>
      </c>
      <c r="AA10" s="4"/>
      <c r="AB10" s="4"/>
      <c r="AC10" s="4" t="s">
        <v>119</v>
      </c>
      <c r="AD10" s="4"/>
      <c r="AE10" s="4"/>
      <c r="AF10" s="4" t="s">
        <v>120</v>
      </c>
      <c r="AG10" s="4"/>
      <c r="AH10" s="4"/>
      <c r="AI10" s="4" t="s">
        <v>121</v>
      </c>
      <c r="AJ10" s="4"/>
      <c r="AK10" s="4"/>
      <c r="AL10" s="4" t="s">
        <v>122</v>
      </c>
      <c r="AM10" s="2"/>
      <c r="AN10" s="2"/>
      <c r="AO10" s="2"/>
    </row>
    <row r="11" spans="1:41" ht="45" customHeight="1" x14ac:dyDescent="0.25">
      <c r="A11" s="3" t="s">
        <v>50</v>
      </c>
      <c r="B11" s="23" t="s">
        <v>37</v>
      </c>
      <c r="C11" s="11"/>
      <c r="D11" s="11"/>
      <c r="E11" s="23" t="s">
        <v>37</v>
      </c>
      <c r="F11" s="11"/>
      <c r="G11" s="11"/>
      <c r="H11" s="23" t="s">
        <v>37</v>
      </c>
      <c r="I11" s="11"/>
      <c r="J11" s="11"/>
      <c r="K11" s="23" t="s">
        <v>37</v>
      </c>
      <c r="L11" s="11"/>
      <c r="M11" s="11"/>
      <c r="N11" s="23" t="s">
        <v>37</v>
      </c>
      <c r="O11" s="11"/>
      <c r="P11" s="11"/>
      <c r="Q11" s="23" t="s">
        <v>37</v>
      </c>
      <c r="R11" s="11"/>
      <c r="S11" s="11"/>
      <c r="T11" s="23" t="s">
        <v>37</v>
      </c>
      <c r="U11" s="11"/>
      <c r="V11" s="11"/>
      <c r="W11" s="23" t="s">
        <v>37</v>
      </c>
      <c r="X11" s="11"/>
      <c r="Y11" s="11"/>
      <c r="Z11" s="23" t="s">
        <v>37</v>
      </c>
      <c r="AA11" s="11"/>
      <c r="AB11" s="11"/>
      <c r="AC11" s="23" t="s">
        <v>37</v>
      </c>
      <c r="AD11" s="11"/>
      <c r="AE11" s="11"/>
      <c r="AF11" s="23" t="s">
        <v>37</v>
      </c>
      <c r="AG11" s="11"/>
      <c r="AH11" s="11"/>
      <c r="AI11" s="23" t="s">
        <v>37</v>
      </c>
      <c r="AJ11" s="11"/>
      <c r="AK11" s="11"/>
      <c r="AL11" s="23" t="s">
        <v>37</v>
      </c>
      <c r="AM11" s="2"/>
      <c r="AN11" s="2"/>
      <c r="AO11" s="2"/>
    </row>
    <row r="12" spans="1:41" x14ac:dyDescent="0.25">
      <c r="A12" s="5"/>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row>
    <row r="13" spans="1:41" x14ac:dyDescent="0.25">
      <c r="A13" s="24" t="s">
        <v>235</v>
      </c>
      <c r="B13" s="23" t="s">
        <v>37</v>
      </c>
      <c r="C13" s="2"/>
      <c r="D13" s="2"/>
      <c r="E13" s="23" t="s">
        <v>37</v>
      </c>
      <c r="F13" s="2"/>
      <c r="G13" s="2"/>
      <c r="H13" s="23" t="s">
        <v>37</v>
      </c>
      <c r="I13" s="2"/>
      <c r="J13" s="2"/>
      <c r="K13" s="23" t="s">
        <v>37</v>
      </c>
      <c r="L13" s="2"/>
      <c r="M13" s="2"/>
      <c r="N13" s="23" t="s">
        <v>37</v>
      </c>
      <c r="O13" s="2"/>
      <c r="P13" s="2"/>
      <c r="Q13" s="23" t="s">
        <v>37</v>
      </c>
      <c r="R13" s="2"/>
      <c r="S13" s="2"/>
      <c r="T13" s="23" t="s">
        <v>37</v>
      </c>
      <c r="U13" s="2"/>
      <c r="V13" s="2"/>
      <c r="W13" s="23" t="s">
        <v>37</v>
      </c>
      <c r="X13" s="2"/>
      <c r="Y13" s="2"/>
      <c r="Z13" s="23" t="s">
        <v>37</v>
      </c>
      <c r="AA13" s="2"/>
      <c r="AB13" s="2"/>
      <c r="AC13" s="23" t="s">
        <v>37</v>
      </c>
      <c r="AD13" s="2"/>
      <c r="AE13" s="2"/>
      <c r="AF13" s="23" t="s">
        <v>37</v>
      </c>
      <c r="AG13" s="2"/>
      <c r="AH13" s="2"/>
      <c r="AI13" s="23" t="s">
        <v>37</v>
      </c>
      <c r="AJ13" s="2"/>
      <c r="AK13" s="2"/>
      <c r="AL13" s="23" t="s">
        <v>37</v>
      </c>
      <c r="AM13" s="2"/>
      <c r="AN13" s="2"/>
      <c r="AO13" s="2"/>
    </row>
    <row r="14" spans="1:41" x14ac:dyDescent="0.25">
      <c r="A14" s="5"/>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row>
    <row r="15" spans="1:41" x14ac:dyDescent="0.25">
      <c r="A15" s="5"/>
      <c r="B15" s="1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row>
    <row r="16" spans="1:41" ht="34.5" customHeight="1" x14ac:dyDescent="0.25">
      <c r="A16" s="5"/>
      <c r="B16" s="130" t="s">
        <v>51</v>
      </c>
      <c r="C16" s="130"/>
      <c r="D16" s="130"/>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row>
    <row r="17" spans="1:41" ht="45" customHeight="1" x14ac:dyDescent="0.25">
      <c r="A17" s="5"/>
      <c r="B17" s="130"/>
      <c r="C17" s="130"/>
      <c r="D17" s="130"/>
      <c r="E17" s="120"/>
      <c r="F17" s="120"/>
      <c r="G17" s="120"/>
      <c r="H17" s="120"/>
      <c r="I17" s="120"/>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row>
    <row r="18" spans="1:41" x14ac:dyDescent="0.25">
      <c r="A18" s="5"/>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row>
    <row r="19" spans="1:41" x14ac:dyDescent="0.25">
      <c r="A19" s="7"/>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row>
    <row r="20" spans="1:41" x14ac:dyDescent="0.25">
      <c r="A20" s="7"/>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row>
    <row r="21" spans="1:41" ht="15.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row>
    <row r="22" spans="1:41" ht="15.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row>
    <row r="23" spans="1:41" ht="15.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row>
    <row r="24" spans="1:41" ht="15.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row>
    <row r="25" spans="1:41" ht="15.75" customHeight="1" x14ac:dyDescent="0.25">
      <c r="A25" s="132"/>
      <c r="B25" s="132"/>
      <c r="C25" s="132"/>
      <c r="D25" s="132"/>
      <c r="E25" s="132"/>
      <c r="F25" s="132"/>
      <c r="G25" s="132"/>
      <c r="H25" s="132"/>
      <c r="I25" s="13"/>
      <c r="J25" s="13"/>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row>
    <row r="26" spans="1:41" ht="15.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row>
    <row r="27" spans="1:41" ht="15.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row>
    <row r="28" spans="1:41" ht="15.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row>
    <row r="29" spans="1:41" ht="15.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row>
    <row r="30" spans="1:41"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row>
    <row r="31" spans="1:41" ht="15.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row>
    <row r="32" spans="1:41"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row>
    <row r="33" spans="1:41" ht="15.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row>
    <row r="34" spans="1:41" ht="15.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row>
    <row r="35" spans="1:41" ht="15.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row>
    <row r="36" spans="1:41" ht="15.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row>
    <row r="37" spans="1:41"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row>
    <row r="38" spans="1:41"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row>
    <row r="39" spans="1:41"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row>
    <row r="40" spans="1:41"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row>
    <row r="41" spans="1:41"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row>
    <row r="42" spans="1:41"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row>
    <row r="43" spans="1:41"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row>
    <row r="44" spans="1:41"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row>
    <row r="45" spans="1:41"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row>
    <row r="46" spans="1:41"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row>
    <row r="47" spans="1:41"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row>
    <row r="48" spans="1:41"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row>
    <row r="49" spans="1:41"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row>
    <row r="50" spans="1:41"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row>
    <row r="51" spans="1:41"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row>
    <row r="52" spans="1:41"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row>
    <row r="53" spans="1:41"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row>
    <row r="54" spans="1:41"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1:41"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row>
    <row r="56" spans="1:41"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row>
    <row r="57" spans="1:41"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row>
    <row r="58" spans="1:41"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row>
    <row r="59" spans="1:41"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row>
    <row r="60" spans="1:41"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row>
    <row r="61" spans="1:41"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41"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41"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row>
    <row r="64" spans="1:41"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row>
    <row r="65" spans="1:41"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row>
    <row r="66" spans="1:41"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row>
    <row r="67" spans="1:41"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row>
    <row r="68" spans="1:41"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row>
    <row r="69" spans="1:41"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row>
    <row r="70" spans="1:41"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row>
    <row r="71" spans="1:41"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row>
    <row r="72" spans="1:41"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1"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row>
    <row r="74" spans="1:41"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1"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row>
    <row r="76" spans="1:41"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row>
    <row r="77" spans="1:41"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row>
    <row r="78" spans="1:41"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row>
    <row r="79" spans="1:41"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1:41"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1:41"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row>
    <row r="83" spans="1:41"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1"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row>
    <row r="86" spans="1:41"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row>
    <row r="87" spans="1:41"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row>
    <row r="88" spans="1:41"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row>
    <row r="89" spans="1:41"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row>
    <row r="90" spans="1:41"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row>
    <row r="91" spans="1:41"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row>
    <row r="92" spans="1:41"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row>
    <row r="94" spans="1:41"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row>
    <row r="96" spans="1:41"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row>
    <row r="97" spans="1:41"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row>
    <row r="98" spans="1:41"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row>
    <row r="99" spans="1:41"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row>
    <row r="100" spans="1:41"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row>
    <row r="101" spans="1:41"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row>
    <row r="102" spans="1:41"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row>
    <row r="104" spans="1:41"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row>
    <row r="105" spans="1:41"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row>
    <row r="106" spans="1:41"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row>
    <row r="107" spans="1:41"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row>
    <row r="108" spans="1:41"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row>
    <row r="109" spans="1:41"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row>
    <row r="110" spans="1:41"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row>
    <row r="111" spans="1:41"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row>
    <row r="113" spans="1:41"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row>
    <row r="114" spans="1:41"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row>
    <row r="115" spans="1:41"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row>
    <row r="116" spans="1:41"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row>
    <row r="117" spans="1:41"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row>
    <row r="118" spans="1:41"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row>
    <row r="119" spans="1:41"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row>
    <row r="120" spans="1:41"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1"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row>
    <row r="122" spans="1:41"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row r="123" spans="1:41"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row>
    <row r="124" spans="1:41"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spans="1:41"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row>
    <row r="126" spans="1:41"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row>
    <row r="127" spans="1:41"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row>
    <row r="128" spans="1:41"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row>
    <row r="129" spans="1:41"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row>
    <row r="130" spans="1:41"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row>
    <row r="131" spans="1:41"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row>
    <row r="132" spans="1:41"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row>
    <row r="133" spans="1:41"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row>
    <row r="134" spans="1:41"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row>
    <row r="135" spans="1:41"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row>
    <row r="136" spans="1:41"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row>
    <row r="137" spans="1:41"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row>
    <row r="138" spans="1:41"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row>
    <row r="139" spans="1:41"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row>
    <row r="140" spans="1:41"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row>
    <row r="141" spans="1:41"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row>
    <row r="142" spans="1:41"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row>
    <row r="143" spans="1:41"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row>
    <row r="144" spans="1:41"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row>
    <row r="145" spans="1:41"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row>
    <row r="146" spans="1:41"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row>
    <row r="147" spans="1:41"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row>
    <row r="148" spans="1:41"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row>
    <row r="149" spans="1:41"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row>
    <row r="150" spans="1:41"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row>
    <row r="151" spans="1:41"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row>
    <row r="152" spans="1:41"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row>
    <row r="153" spans="1:41"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row>
    <row r="154" spans="1:41"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row>
    <row r="155" spans="1:41"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row>
    <row r="156" spans="1:41"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row>
    <row r="157" spans="1:41"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row>
    <row r="158" spans="1:41"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row>
    <row r="159" spans="1:41"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row>
    <row r="160" spans="1:41"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row>
    <row r="161" spans="1:41"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row>
    <row r="162" spans="1:41"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row>
    <row r="163" spans="1:41"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row>
    <row r="164" spans="1:41"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row>
    <row r="165" spans="1:41"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row>
    <row r="166" spans="1:41"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row>
    <row r="167" spans="1:41"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row>
    <row r="168" spans="1:41"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row>
    <row r="169" spans="1:41"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row>
    <row r="170" spans="1:41"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row>
    <row r="171" spans="1:41"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row>
    <row r="172" spans="1:41"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row>
    <row r="173" spans="1:41"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row>
    <row r="174" spans="1:41"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row>
    <row r="175" spans="1:41"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row>
    <row r="176" spans="1:41"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row>
    <row r="177" spans="1:41"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row>
    <row r="178" spans="1:41"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row>
    <row r="179" spans="1:41"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row>
    <row r="180" spans="1:41"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row>
    <row r="181" spans="1:41"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row>
    <row r="182" spans="1:41"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row>
    <row r="183" spans="1:41"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row>
    <row r="184" spans="1:41"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row>
    <row r="185" spans="1:41"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row>
    <row r="186" spans="1:41"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row>
    <row r="187" spans="1:41"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row>
    <row r="188" spans="1:41"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row>
    <row r="189" spans="1:41"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row>
    <row r="190" spans="1:41"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row>
    <row r="191" spans="1:41"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row>
    <row r="192" spans="1:41"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row>
    <row r="193" spans="1:41"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row>
    <row r="194" spans="1:41"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row>
    <row r="195" spans="1:41"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row>
    <row r="196" spans="1:41"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row>
    <row r="197" spans="1:41"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row>
    <row r="198" spans="1:41"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row>
    <row r="199" spans="1:41"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row>
    <row r="200" spans="1:41"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row>
    <row r="201" spans="1:41"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row>
    <row r="202" spans="1:41"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row>
    <row r="203" spans="1:41"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row>
    <row r="204" spans="1:41"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row>
    <row r="205" spans="1:41"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row>
    <row r="206" spans="1:41"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row>
    <row r="207" spans="1:41"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row>
    <row r="208" spans="1:41"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row>
    <row r="209" spans="1:41"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row>
    <row r="210" spans="1:41"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row>
    <row r="211" spans="1:41"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row>
    <row r="212" spans="1:41"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row>
    <row r="213" spans="1:41"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row>
    <row r="214" spans="1:41"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row>
    <row r="215" spans="1:41"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row>
    <row r="216" spans="1:41"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row>
    <row r="217" spans="1:41"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row>
    <row r="218" spans="1:41"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row>
    <row r="219" spans="1:41"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row>
    <row r="220" spans="1:41"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row>
    <row r="221" spans="1:41"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row>
    <row r="222" spans="1:41"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row>
    <row r="223" spans="1:41"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row>
    <row r="224" spans="1:41"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row>
    <row r="225" spans="1:41"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row>
    <row r="226" spans="1:41"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row>
    <row r="227" spans="1:41"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row>
    <row r="228" spans="1:41"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row>
    <row r="229" spans="1:41"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row>
    <row r="230" spans="1:41"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row>
    <row r="231" spans="1:41"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row>
    <row r="232" spans="1:41"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row>
    <row r="233" spans="1:41"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row>
    <row r="234" spans="1:41"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row>
    <row r="235" spans="1:41"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row>
    <row r="236" spans="1:41"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row>
    <row r="237" spans="1:41"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row>
    <row r="238" spans="1:41"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row>
    <row r="239" spans="1:41"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row>
    <row r="240" spans="1:41"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row>
    <row r="241" spans="1:41"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row>
    <row r="242" spans="1:41"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row>
    <row r="243" spans="1:41"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row>
    <row r="244" spans="1:41"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row>
    <row r="245" spans="1:41"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row>
    <row r="246" spans="1:41"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row>
    <row r="247" spans="1:41"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row>
    <row r="248" spans="1:41"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row>
    <row r="249" spans="1:41"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row>
    <row r="250" spans="1:41"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row>
    <row r="251" spans="1:41"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row>
    <row r="252" spans="1:41"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row>
    <row r="253" spans="1:41"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row>
    <row r="254" spans="1:41"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row>
    <row r="255" spans="1:41"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row>
    <row r="256" spans="1:41"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row>
    <row r="257" spans="1:41"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row>
    <row r="258" spans="1:41"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row>
    <row r="259" spans="1:41"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row>
    <row r="260" spans="1:41"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row>
    <row r="261" spans="1:41"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row>
    <row r="262" spans="1:41"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row>
    <row r="263" spans="1:41"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row>
    <row r="264" spans="1:41"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row>
    <row r="265" spans="1:41"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row>
    <row r="266" spans="1:41"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row>
    <row r="267" spans="1:41"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row>
    <row r="268" spans="1:41"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row>
    <row r="269" spans="1:41"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row>
    <row r="270" spans="1:41"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row>
    <row r="271" spans="1:41"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row>
    <row r="272" spans="1:41"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row>
    <row r="273" spans="1:41"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row>
    <row r="274" spans="1:41"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row>
    <row r="275" spans="1:41"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row>
    <row r="276" spans="1:41"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row>
    <row r="277" spans="1:41"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row>
    <row r="278" spans="1:41"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row>
    <row r="279" spans="1:41"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row>
    <row r="280" spans="1:41"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row>
    <row r="281" spans="1:41"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row>
    <row r="282" spans="1:41"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row>
    <row r="283" spans="1:41"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row>
    <row r="284" spans="1:41"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row>
    <row r="285" spans="1:41"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row>
    <row r="286" spans="1:41"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row>
    <row r="287" spans="1:41"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row>
    <row r="288" spans="1:41"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row>
    <row r="289" spans="1:41"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row>
    <row r="290" spans="1:41"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row>
    <row r="291" spans="1:41"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row>
    <row r="292" spans="1:41"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row>
    <row r="293" spans="1:41"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row>
    <row r="294" spans="1:41"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row>
    <row r="295" spans="1:41"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row>
    <row r="296" spans="1:41"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row>
    <row r="297" spans="1:41"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row>
    <row r="298" spans="1:41"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row>
    <row r="299" spans="1:41"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row>
    <row r="300" spans="1:41"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row>
    <row r="301" spans="1:41"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row>
    <row r="302" spans="1:41"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row>
    <row r="303" spans="1:41"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row>
    <row r="304" spans="1:41"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row>
    <row r="305" spans="1:41"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row>
    <row r="306" spans="1:41"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row>
    <row r="307" spans="1:41"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row>
    <row r="308" spans="1:41"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row>
    <row r="309" spans="1:41"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row>
    <row r="310" spans="1:41"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row>
    <row r="311" spans="1:41"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row>
    <row r="312" spans="1:41"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row>
    <row r="313" spans="1:41"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row>
    <row r="314" spans="1:41"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row>
    <row r="315" spans="1:41"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row>
    <row r="316" spans="1:41"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row>
    <row r="317" spans="1:41"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row>
    <row r="318" spans="1:41"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row>
    <row r="319" spans="1:41"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row>
    <row r="320" spans="1:41"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row>
    <row r="321" spans="1:41"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row>
    <row r="322" spans="1:41"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row>
    <row r="323" spans="1:41"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row>
    <row r="324" spans="1:41"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row>
    <row r="325" spans="1:41"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row>
    <row r="326" spans="1:41"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row>
    <row r="327" spans="1:41"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row>
    <row r="328" spans="1:41"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row>
    <row r="329" spans="1:41"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row>
    <row r="330" spans="1:41"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row>
    <row r="331" spans="1:41"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row>
    <row r="332" spans="1:41"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row>
    <row r="333" spans="1:41"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row>
    <row r="334" spans="1:41"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row>
    <row r="335" spans="1:41"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row>
    <row r="336" spans="1:41"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row>
    <row r="337" spans="1:41"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row>
    <row r="338" spans="1:41"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row>
    <row r="339" spans="1:41"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row>
    <row r="340" spans="1:41"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row>
    <row r="341" spans="1:41"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row>
    <row r="342" spans="1:41"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row>
    <row r="343" spans="1:41"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row>
    <row r="344" spans="1:41"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row>
    <row r="345" spans="1:41"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row>
    <row r="346" spans="1:41"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row>
    <row r="347" spans="1:41"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row>
    <row r="348" spans="1:41"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row>
    <row r="349" spans="1:41"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row>
    <row r="350" spans="1:41"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row>
    <row r="351" spans="1:41"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row>
    <row r="352" spans="1:41"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row>
    <row r="353" spans="1:41"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row>
    <row r="354" spans="1:41"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row>
    <row r="355" spans="1:41"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row>
    <row r="356" spans="1:41"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row>
    <row r="357" spans="1:41"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row>
    <row r="358" spans="1:41"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row>
    <row r="359" spans="1:41"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row>
    <row r="360" spans="1:41"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row>
    <row r="361" spans="1:41"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row>
    <row r="362" spans="1:41"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row>
    <row r="363" spans="1:41"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row>
    <row r="364" spans="1:41"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row>
    <row r="365" spans="1:41"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row>
    <row r="366" spans="1:41"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row>
    <row r="367" spans="1:41"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row>
    <row r="368" spans="1:41"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row>
    <row r="369" spans="1:41"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row>
    <row r="370" spans="1:41"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row>
    <row r="371" spans="1:41"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row>
    <row r="372" spans="1:41"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row>
    <row r="373" spans="1:41"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row>
    <row r="374" spans="1:41"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row>
    <row r="375" spans="1:41"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row>
    <row r="376" spans="1:41"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row>
    <row r="377" spans="1:41"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row>
    <row r="378" spans="1:41"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row>
    <row r="379" spans="1:41"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row>
    <row r="380" spans="1:41"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row>
    <row r="381" spans="1:41"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row>
    <row r="382" spans="1:41"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row>
    <row r="383" spans="1:41"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row>
    <row r="384" spans="1:41"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row>
    <row r="385" spans="1:41"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row>
    <row r="386" spans="1:41"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row>
    <row r="387" spans="1:41"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row>
    <row r="388" spans="1:41"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row>
    <row r="389" spans="1:41"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row>
    <row r="390" spans="1:41"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row>
    <row r="391" spans="1:41"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row>
    <row r="392" spans="1:41"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row>
    <row r="393" spans="1:41"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row>
    <row r="394" spans="1:41"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row>
    <row r="395" spans="1:41"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row>
    <row r="396" spans="1:41"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row>
    <row r="397" spans="1:41"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row>
    <row r="398" spans="1:41"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row>
    <row r="399" spans="1:41"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row>
    <row r="400" spans="1:41"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row>
    <row r="401" spans="1:41"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row>
    <row r="402" spans="1:41"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row>
    <row r="403" spans="1:41"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row>
    <row r="404" spans="1:41"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row>
    <row r="405" spans="1:41"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row>
    <row r="406" spans="1:41"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row>
    <row r="407" spans="1:41"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row>
    <row r="408" spans="1:41"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row>
    <row r="409" spans="1:41"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row>
    <row r="410" spans="1:41"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row>
    <row r="411" spans="1:41"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row>
    <row r="412" spans="1:41"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row>
    <row r="413" spans="1:41"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row>
    <row r="414" spans="1:41"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row>
    <row r="415" spans="1:41"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row>
    <row r="416" spans="1:41"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row>
    <row r="417" spans="1:41"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row>
    <row r="418" spans="1:41"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row>
    <row r="419" spans="1:41"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row>
    <row r="420" spans="1:41"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row>
    <row r="421" spans="1:41"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row>
    <row r="422" spans="1:41"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row>
    <row r="423" spans="1:41"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row>
    <row r="424" spans="1:41"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row>
    <row r="425" spans="1:41"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row>
    <row r="426" spans="1:41"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row>
    <row r="427" spans="1:41"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row>
    <row r="428" spans="1:41"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row>
    <row r="429" spans="1:41"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row>
    <row r="430" spans="1:41"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row>
    <row r="431" spans="1:41"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row>
    <row r="432" spans="1:41"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row>
    <row r="433" spans="1:41"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row>
    <row r="434" spans="1:41"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row>
    <row r="435" spans="1:41"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row>
    <row r="436" spans="1:41"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row>
    <row r="437" spans="1:41"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row>
    <row r="438" spans="1:41"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row>
    <row r="439" spans="1:41"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row>
    <row r="440" spans="1:41"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row>
    <row r="441" spans="1:41"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row>
    <row r="442" spans="1:41"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row>
    <row r="443" spans="1:41"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row>
    <row r="444" spans="1:41"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row>
    <row r="445" spans="1:41"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row>
    <row r="446" spans="1:41"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row>
    <row r="447" spans="1:41"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row>
    <row r="448" spans="1:41"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row>
    <row r="449" spans="1:41"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row>
    <row r="450" spans="1:41"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row>
    <row r="451" spans="1:41"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row>
    <row r="452" spans="1:41"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row>
    <row r="453" spans="1:41"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row>
    <row r="454" spans="1:41"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row>
    <row r="455" spans="1:41"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row>
    <row r="456" spans="1:41"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row>
    <row r="457" spans="1:41"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row>
    <row r="458" spans="1:41"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row>
    <row r="459" spans="1:41"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row>
    <row r="460" spans="1:41"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row>
    <row r="461" spans="1:41"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row>
    <row r="462" spans="1:41"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row>
    <row r="463" spans="1:41"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row>
    <row r="464" spans="1:41"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row>
    <row r="465" spans="1:41"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row>
    <row r="466" spans="1:41"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row>
    <row r="467" spans="1:41"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row>
    <row r="468" spans="1:41"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row>
    <row r="469" spans="1:41"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row>
    <row r="470" spans="1:41"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row>
    <row r="471" spans="1:41"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row>
    <row r="472" spans="1:41"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row>
    <row r="473" spans="1:41"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row>
    <row r="474" spans="1:41"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row>
    <row r="475" spans="1:41"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row>
    <row r="476" spans="1:41"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row>
    <row r="477" spans="1:41"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row>
    <row r="478" spans="1:41"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row>
    <row r="479" spans="1:41"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row>
    <row r="480" spans="1:41"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row>
    <row r="481" spans="1:41"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row>
    <row r="482" spans="1:41"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row>
    <row r="483" spans="1:41"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row>
    <row r="484" spans="1:41"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row>
    <row r="485" spans="1:41"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row>
    <row r="486" spans="1:41"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row>
    <row r="487" spans="1:41"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row>
    <row r="488" spans="1:41"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row>
    <row r="489" spans="1:41"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row>
    <row r="490" spans="1:41"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row>
    <row r="491" spans="1:41"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row>
    <row r="492" spans="1:41"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row>
    <row r="493" spans="1:41"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row>
    <row r="494" spans="1:41"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row>
    <row r="495" spans="1:41"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row>
    <row r="496" spans="1:41"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row>
    <row r="497" spans="1:41"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row>
    <row r="498" spans="1:41"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row>
    <row r="499" spans="1:41"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row>
    <row r="500" spans="1:41"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row>
    <row r="501" spans="1:41"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row>
    <row r="502" spans="1:41"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row>
    <row r="503" spans="1:41"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row>
    <row r="504" spans="1:41"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row>
    <row r="505" spans="1:41"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row>
    <row r="506" spans="1:41"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row>
    <row r="507" spans="1:41"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row>
    <row r="508" spans="1:41"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row>
    <row r="509" spans="1:41"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row>
    <row r="510" spans="1:41"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row>
    <row r="511" spans="1:41"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row>
    <row r="512" spans="1:41"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row>
    <row r="513" spans="1:41"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row>
    <row r="514" spans="1:41"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row>
    <row r="515" spans="1:41"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row>
    <row r="516" spans="1:41"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row>
    <row r="517" spans="1:41"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row>
    <row r="518" spans="1:41"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row>
    <row r="519" spans="1:41"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row>
    <row r="520" spans="1:41"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row>
    <row r="521" spans="1:41"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row>
    <row r="522" spans="1:41"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row>
    <row r="523" spans="1:41"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row>
    <row r="524" spans="1:41"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row>
    <row r="525" spans="1:41"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row>
    <row r="526" spans="1:41"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row>
    <row r="527" spans="1:41"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row>
    <row r="528" spans="1:41"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row>
    <row r="529" spans="1:41"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row>
    <row r="530" spans="1:41"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row>
    <row r="531" spans="1:41"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row>
    <row r="532" spans="1:41"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row>
    <row r="533" spans="1:41"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row>
    <row r="534" spans="1:41"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row>
    <row r="535" spans="1:41"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row>
    <row r="536" spans="1:41"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row>
    <row r="537" spans="1:41"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row>
    <row r="538" spans="1:41"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row>
    <row r="539" spans="1:41"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row>
    <row r="540" spans="1:41"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row>
    <row r="541" spans="1:41"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row>
    <row r="542" spans="1:41"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row>
    <row r="543" spans="1:41"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row>
    <row r="544" spans="1:41"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row>
    <row r="545" spans="1:41"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row>
    <row r="546" spans="1:41"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row>
    <row r="547" spans="1:41"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row>
    <row r="548" spans="1:41"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row>
    <row r="549" spans="1:41"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row>
    <row r="550" spans="1:41"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row>
    <row r="551" spans="1:41"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row>
    <row r="552" spans="1:41"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row>
    <row r="553" spans="1:41"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row>
    <row r="554" spans="1:41"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row>
    <row r="555" spans="1:41"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row>
    <row r="556" spans="1:41"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row>
    <row r="557" spans="1:41"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row>
    <row r="558" spans="1:41"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row>
    <row r="559" spans="1:41"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row>
    <row r="560" spans="1:41"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row>
    <row r="561" spans="1:41"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row>
    <row r="562" spans="1:41"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row>
    <row r="563" spans="1:41"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row>
    <row r="564" spans="1:41"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row>
    <row r="565" spans="1:41"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row>
    <row r="566" spans="1:41"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row>
    <row r="567" spans="1:41"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row>
    <row r="568" spans="1:41"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row>
    <row r="569" spans="1:41"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row>
    <row r="570" spans="1:41"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row>
    <row r="571" spans="1:41"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row>
    <row r="572" spans="1:41"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row>
    <row r="573" spans="1:41"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row>
    <row r="574" spans="1:41"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row>
    <row r="575" spans="1:41"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row>
    <row r="576" spans="1:41"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row>
    <row r="577" spans="1:41"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row>
    <row r="578" spans="1:41"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row>
    <row r="579" spans="1:41"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row>
    <row r="580" spans="1:41"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row>
    <row r="581" spans="1:41"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row>
    <row r="582" spans="1:41"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row>
    <row r="583" spans="1:41"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row>
    <row r="584" spans="1:41"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row>
    <row r="585" spans="1:41"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row>
    <row r="586" spans="1:41"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row>
    <row r="587" spans="1:41"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row>
    <row r="588" spans="1:41"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row>
    <row r="589" spans="1:41"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row>
    <row r="590" spans="1:41"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row>
    <row r="591" spans="1:41"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row>
    <row r="592" spans="1:41"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row>
    <row r="593" spans="1:41"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row>
    <row r="594" spans="1:41"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row>
    <row r="595" spans="1:41"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row>
    <row r="596" spans="1:41"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row>
    <row r="597" spans="1:41"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row>
    <row r="598" spans="1:41"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row>
    <row r="599" spans="1:41"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row>
    <row r="600" spans="1:41"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row>
    <row r="601" spans="1:41"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row>
    <row r="602" spans="1:41"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row>
    <row r="603" spans="1:41"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row>
    <row r="604" spans="1:41"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row>
    <row r="605" spans="1:41"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row>
    <row r="606" spans="1:41"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row>
    <row r="607" spans="1:41"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row>
    <row r="608" spans="1:41"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row>
    <row r="609" spans="1:41"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row>
    <row r="610" spans="1:41"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row>
    <row r="611" spans="1:41"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row>
    <row r="612" spans="1:41"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row>
    <row r="613" spans="1:41"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row>
    <row r="614" spans="1:41"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row>
    <row r="615" spans="1:41"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row>
    <row r="616" spans="1:41"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row>
    <row r="617" spans="1:41"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row>
    <row r="618" spans="1:41"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row>
    <row r="619" spans="1:41"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row>
    <row r="620" spans="1:41"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row>
    <row r="621" spans="1:41"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row>
    <row r="622" spans="1:41"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row>
    <row r="623" spans="1:41"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row>
    <row r="624" spans="1:41"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row>
    <row r="625" spans="1:41"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row>
    <row r="626" spans="1:41"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row>
    <row r="627" spans="1:41"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row>
    <row r="628" spans="1:41"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row>
    <row r="629" spans="1:41"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row>
    <row r="630" spans="1:41"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row>
    <row r="631" spans="1:41"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row>
    <row r="632" spans="1:41"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row>
    <row r="633" spans="1:41"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row>
    <row r="634" spans="1:41"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row>
    <row r="635" spans="1:41"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row>
    <row r="636" spans="1:41"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row>
    <row r="637" spans="1:41"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row>
    <row r="638" spans="1:41"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row>
    <row r="639" spans="1:41"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row>
    <row r="640" spans="1:41"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row>
    <row r="641" spans="1:41"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row>
    <row r="642" spans="1:41"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row>
    <row r="643" spans="1:41"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row>
    <row r="644" spans="1:41"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row>
    <row r="645" spans="1:41"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row>
    <row r="646" spans="1:41"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row>
    <row r="647" spans="1:41"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row>
    <row r="648" spans="1:41"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row>
    <row r="649" spans="1:41"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row>
    <row r="650" spans="1:41"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row>
    <row r="651" spans="1:41"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row>
    <row r="652" spans="1:41"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row>
    <row r="653" spans="1:41"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row>
    <row r="654" spans="1:41"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row>
    <row r="655" spans="1:41"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row>
    <row r="656" spans="1:41"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row>
    <row r="657" spans="1:41"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row>
    <row r="658" spans="1:41"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row>
    <row r="659" spans="1:41"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row>
    <row r="660" spans="1:41"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row>
    <row r="661" spans="1:41"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row>
    <row r="662" spans="1:41"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row>
    <row r="663" spans="1:41"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row>
    <row r="664" spans="1:41"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row>
    <row r="665" spans="1:41"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row>
    <row r="666" spans="1:41"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row>
    <row r="667" spans="1:41"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row>
    <row r="668" spans="1:41"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row>
    <row r="669" spans="1:41"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row>
    <row r="670" spans="1:41"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row>
    <row r="671" spans="1:41"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row>
    <row r="672" spans="1:41"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row>
    <row r="673" spans="1:41"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row>
    <row r="674" spans="1:41"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row>
    <row r="675" spans="1:41"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row>
    <row r="676" spans="1:41"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row>
    <row r="677" spans="1:41"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row>
    <row r="678" spans="1:41"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row>
    <row r="679" spans="1:41"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row>
    <row r="680" spans="1:41"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row>
    <row r="681" spans="1:41"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row>
    <row r="682" spans="1:41"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row>
    <row r="683" spans="1:41"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row>
    <row r="684" spans="1:41"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row>
    <row r="685" spans="1:41"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row>
    <row r="686" spans="1:41"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row>
    <row r="687" spans="1:41"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row>
    <row r="688" spans="1:41"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row>
    <row r="689" spans="1:41"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row>
    <row r="690" spans="1:41"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row>
    <row r="691" spans="1:41"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row>
    <row r="692" spans="1:41"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row>
    <row r="693" spans="1:41"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row>
    <row r="694" spans="1:41"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row>
    <row r="695" spans="1:41"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row>
    <row r="696" spans="1:41"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row>
    <row r="697" spans="1:41"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row>
    <row r="698" spans="1:41"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row>
    <row r="699" spans="1:41"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row>
    <row r="700" spans="1:41"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row>
    <row r="701" spans="1:41"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row>
    <row r="702" spans="1:41"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row>
    <row r="703" spans="1:41"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row>
    <row r="704" spans="1:41"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row>
    <row r="705" spans="1:41"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row>
    <row r="706" spans="1:41"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row>
    <row r="707" spans="1:41"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row>
    <row r="708" spans="1:41"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row>
    <row r="709" spans="1:41"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row>
    <row r="710" spans="1:41"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row>
    <row r="711" spans="1:41"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row>
    <row r="712" spans="1:41"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row>
    <row r="713" spans="1:41"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row>
    <row r="714" spans="1:41"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row>
    <row r="715" spans="1:41"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row>
    <row r="716" spans="1:41"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row>
    <row r="717" spans="1:41"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row>
    <row r="718" spans="1:41"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row>
    <row r="719" spans="1:41"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row>
    <row r="720" spans="1:41"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row>
    <row r="721" spans="1:41"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row>
    <row r="722" spans="1:41"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row>
    <row r="723" spans="1:41"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row>
    <row r="724" spans="1:41"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row>
    <row r="725" spans="1:41"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row>
    <row r="726" spans="1:41"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row>
    <row r="727" spans="1:41"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row>
    <row r="728" spans="1:41"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row>
    <row r="729" spans="1:41"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row>
    <row r="730" spans="1:41"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row>
    <row r="731" spans="1:41"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row>
    <row r="732" spans="1:41"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row>
    <row r="733" spans="1:41"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row>
    <row r="734" spans="1:41"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row>
    <row r="735" spans="1:41"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row>
    <row r="736" spans="1:41"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row>
    <row r="737" spans="1:41"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row>
    <row r="738" spans="1:41"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row>
    <row r="739" spans="1:41"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row>
    <row r="740" spans="1:41"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row>
    <row r="741" spans="1:41"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row>
    <row r="742" spans="1:41"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row>
    <row r="743" spans="1:41"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row>
    <row r="744" spans="1:41"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row>
    <row r="745" spans="1:41"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row>
    <row r="746" spans="1:41"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row>
    <row r="747" spans="1:41"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row>
    <row r="748" spans="1:41"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row>
    <row r="749" spans="1:41"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row>
    <row r="750" spans="1:41"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row>
    <row r="751" spans="1:41"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row>
    <row r="752" spans="1:41"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row>
    <row r="753" spans="1:41"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row>
    <row r="754" spans="1:41"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row>
    <row r="755" spans="1:41"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row>
    <row r="756" spans="1:41"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row>
    <row r="757" spans="1:41"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row>
    <row r="758" spans="1:41"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row>
    <row r="759" spans="1:41"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row>
    <row r="760" spans="1:41"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row>
    <row r="761" spans="1:41"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row>
    <row r="762" spans="1:41"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row>
    <row r="763" spans="1:41"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row>
    <row r="764" spans="1:41"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row>
    <row r="765" spans="1:41"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row>
    <row r="766" spans="1:41"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row>
    <row r="767" spans="1:41"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row>
    <row r="768" spans="1:41"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row>
    <row r="769" spans="1:41"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row>
    <row r="770" spans="1:41"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row>
    <row r="771" spans="1:41"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row>
    <row r="772" spans="1:41"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row>
    <row r="773" spans="1:41"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row>
    <row r="774" spans="1:41"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row>
    <row r="775" spans="1:41"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row>
    <row r="776" spans="1:41"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row>
    <row r="777" spans="1:41"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row>
    <row r="778" spans="1:41"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row>
    <row r="779" spans="1:41"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row>
    <row r="780" spans="1:41"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row>
    <row r="781" spans="1:41"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row>
    <row r="782" spans="1:41"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row>
    <row r="783" spans="1:41"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row>
    <row r="784" spans="1:41"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row>
    <row r="785" spans="1:41"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row>
    <row r="786" spans="1:41"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row>
    <row r="787" spans="1:41"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row>
    <row r="788" spans="1:41"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row>
    <row r="789" spans="1:41"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row>
    <row r="790" spans="1:41"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row>
    <row r="791" spans="1:41"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row>
    <row r="792" spans="1:41"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row>
    <row r="793" spans="1:41"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row>
    <row r="794" spans="1:41"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row>
    <row r="795" spans="1:41"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row>
    <row r="796" spans="1:41"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row>
    <row r="797" spans="1:41"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row>
    <row r="798" spans="1:41"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row>
    <row r="799" spans="1:41"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row>
    <row r="800" spans="1:41"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row>
    <row r="801" spans="1:41"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row>
    <row r="802" spans="1:41"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row>
    <row r="803" spans="1:41"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row>
    <row r="804" spans="1:41"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row>
    <row r="805" spans="1:41"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row>
    <row r="806" spans="1:41"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row>
    <row r="807" spans="1:41"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row>
    <row r="808" spans="1:41"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row>
    <row r="809" spans="1:41"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row>
    <row r="810" spans="1:41"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row>
    <row r="811" spans="1:41"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row>
    <row r="812" spans="1:41"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row>
    <row r="813" spans="1:41"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row>
    <row r="814" spans="1:41"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row>
    <row r="815" spans="1:41"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row>
    <row r="816" spans="1:41"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row>
    <row r="817" spans="1:41"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row>
    <row r="818" spans="1:41"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row>
    <row r="819" spans="1:41"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row>
    <row r="820" spans="1:41"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row>
    <row r="821" spans="1:41"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row>
    <row r="822" spans="1:41"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row>
    <row r="823" spans="1:41"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row>
    <row r="824" spans="1:41"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row>
    <row r="825" spans="1:41"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row>
    <row r="826" spans="1:41"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row>
    <row r="827" spans="1:41"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row>
    <row r="828" spans="1:41"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row>
    <row r="829" spans="1:41"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row>
    <row r="830" spans="1:41"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row>
    <row r="831" spans="1:41"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row>
    <row r="832" spans="1:41"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row>
    <row r="833" spans="1:41"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row>
    <row r="834" spans="1:41"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row>
    <row r="835" spans="1:41"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row>
    <row r="836" spans="1:41"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row>
    <row r="837" spans="1:41"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row>
    <row r="838" spans="1:41"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row>
    <row r="839" spans="1:41"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row>
    <row r="840" spans="1:41"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row>
    <row r="841" spans="1:41"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row>
    <row r="842" spans="1:41"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row>
    <row r="843" spans="1:41"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row>
    <row r="844" spans="1:41"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row>
    <row r="845" spans="1:41"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row>
    <row r="846" spans="1:41"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row>
    <row r="847" spans="1:41"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row>
    <row r="848" spans="1:41"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row>
    <row r="849" spans="1:41"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row>
    <row r="850" spans="1:41"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row>
    <row r="851" spans="1:41"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row>
    <row r="852" spans="1:41"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row>
    <row r="853" spans="1:41"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row>
    <row r="854" spans="1:41"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row>
    <row r="855" spans="1:41"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row>
    <row r="856" spans="1:41"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row>
    <row r="857" spans="1:41"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row>
    <row r="858" spans="1:41"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row>
    <row r="859" spans="1:41"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row>
    <row r="860" spans="1:41"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row>
    <row r="861" spans="1:41"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row>
    <row r="862" spans="1:41"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row>
    <row r="863" spans="1:41"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row>
    <row r="864" spans="1:41"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row>
    <row r="865" spans="1:41"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row>
    <row r="866" spans="1:41"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row>
    <row r="867" spans="1:41"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row>
    <row r="868" spans="1:41"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row>
    <row r="869" spans="1:41"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row>
    <row r="870" spans="1:41"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row>
    <row r="871" spans="1:41"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row>
    <row r="872" spans="1:41"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row>
    <row r="873" spans="1:41"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row>
    <row r="874" spans="1:41"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row>
    <row r="875" spans="1:41"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row>
    <row r="876" spans="1:41"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row>
    <row r="877" spans="1:41"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row>
    <row r="878" spans="1:41"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row>
    <row r="879" spans="1:41"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row>
    <row r="880" spans="1:41"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row>
    <row r="881" spans="1:41"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row>
    <row r="882" spans="1:41"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row>
    <row r="883" spans="1:41"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row>
    <row r="884" spans="1:41"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row>
    <row r="885" spans="1:41"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row>
    <row r="886" spans="1:41"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row>
    <row r="887" spans="1:41"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row>
    <row r="888" spans="1:41"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row>
    <row r="889" spans="1:41"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row>
    <row r="890" spans="1:41"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row>
    <row r="891" spans="1:41"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row>
    <row r="892" spans="1:41"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row>
    <row r="893" spans="1:41"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row>
    <row r="894" spans="1:41"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row>
    <row r="895" spans="1:41"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row>
    <row r="896" spans="1:41"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row>
    <row r="897" spans="1:41"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row>
    <row r="898" spans="1:41"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row>
    <row r="899" spans="1:41"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row>
    <row r="900" spans="1:41"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row>
    <row r="901" spans="1:41"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row>
    <row r="902" spans="1:41"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row>
    <row r="903" spans="1:41"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row>
    <row r="904" spans="1:41"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row>
    <row r="905" spans="1:41"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row>
    <row r="906" spans="1:41"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row>
    <row r="907" spans="1:41"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row>
    <row r="908" spans="1:41"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row>
    <row r="909" spans="1:41"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row>
    <row r="910" spans="1:41"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row>
    <row r="911" spans="1:41"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row>
    <row r="912" spans="1:41"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row>
    <row r="913" spans="1:41"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row>
    <row r="914" spans="1:41"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row>
    <row r="915" spans="1:41"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row>
    <row r="916" spans="1:41"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row>
    <row r="917" spans="1:41"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row>
    <row r="918" spans="1:41"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row>
    <row r="919" spans="1:41"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row>
    <row r="920" spans="1:41"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row>
    <row r="921" spans="1:41"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row>
    <row r="922" spans="1:41"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row>
    <row r="923" spans="1:41"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row>
    <row r="924" spans="1:41"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row>
    <row r="925" spans="1:41"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row>
    <row r="926" spans="1:41"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row>
    <row r="927" spans="1:41"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row>
    <row r="928" spans="1:41"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row>
    <row r="929" spans="1:41"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row>
    <row r="930" spans="1:41"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row>
    <row r="931" spans="1:41"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row>
    <row r="932" spans="1:41"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row>
    <row r="933" spans="1:41"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row>
    <row r="934" spans="1:41"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row>
    <row r="935" spans="1:41"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row>
    <row r="936" spans="1:41"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row>
    <row r="937" spans="1:41"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row>
    <row r="938" spans="1:41"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row>
    <row r="939" spans="1:41"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row>
    <row r="940" spans="1:41"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row>
    <row r="941" spans="1:41"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row>
    <row r="942" spans="1:41"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row>
    <row r="943" spans="1:41"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row>
    <row r="944" spans="1:41"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row>
    <row r="945" spans="1:41"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row>
    <row r="946" spans="1:41"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row>
    <row r="947" spans="1:41"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row>
    <row r="948" spans="1:41"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row>
    <row r="949" spans="1:41"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row>
    <row r="950" spans="1:41"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row>
    <row r="951" spans="1:41"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row>
    <row r="952" spans="1:41"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row>
    <row r="953" spans="1:41"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row>
    <row r="954" spans="1:41"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row>
    <row r="955" spans="1:41"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row>
    <row r="956" spans="1:41"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row>
    <row r="957" spans="1:41"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row>
    <row r="958" spans="1:41"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row>
    <row r="959" spans="1:41"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row>
    <row r="960" spans="1:41"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row>
    <row r="961" spans="1:41"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row>
    <row r="962" spans="1:41"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row>
    <row r="963" spans="1:41"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row>
    <row r="964" spans="1:41"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row>
    <row r="965" spans="1:41"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row>
    <row r="966" spans="1:41"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row>
    <row r="967" spans="1:41"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row>
    <row r="968" spans="1:41"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row>
    <row r="969" spans="1:41"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row>
    <row r="970" spans="1:41"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row>
    <row r="971" spans="1:41"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row>
    <row r="972" spans="1:41"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row>
    <row r="973" spans="1:41"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row>
    <row r="974" spans="1:41"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row>
    <row r="975" spans="1:41"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row>
    <row r="976" spans="1:41"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row>
    <row r="977" spans="1:41"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row>
    <row r="978" spans="1:41"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row>
    <row r="979" spans="1:41"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row>
    <row r="980" spans="1:41"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row>
    <row r="981" spans="1:41"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row>
    <row r="982" spans="1:41"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row>
    <row r="983" spans="1:41"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row>
    <row r="984" spans="1:41"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row>
    <row r="985" spans="1:41"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row>
    <row r="986" spans="1:41"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row>
    <row r="987" spans="1:41"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row>
    <row r="988" spans="1:41"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row>
    <row r="989" spans="1:41"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row>
    <row r="990" spans="1:41"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row>
    <row r="991" spans="1:41"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row>
    <row r="992" spans="1:41"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row>
    <row r="993" spans="1:41"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row>
    <row r="994" spans="1:41"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row>
    <row r="995" spans="1:41"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row>
    <row r="996" spans="1:41"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row>
    <row r="997" spans="1:41"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row>
    <row r="998" spans="1:41"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row>
    <row r="999" spans="1:41"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row>
    <row r="1000" spans="1:41"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row>
  </sheetData>
  <mergeCells count="29">
    <mergeCell ref="B16:D16"/>
    <mergeCell ref="A25:H25"/>
    <mergeCell ref="AL4:AN4"/>
    <mergeCell ref="B17:D17"/>
    <mergeCell ref="B4:D4"/>
    <mergeCell ref="E4:G4"/>
    <mergeCell ref="H4:J4"/>
    <mergeCell ref="K4:M4"/>
    <mergeCell ref="N4:P4"/>
    <mergeCell ref="Q4:S4"/>
    <mergeCell ref="T4:V4"/>
    <mergeCell ref="W4:Y4"/>
    <mergeCell ref="Z4:AB4"/>
    <mergeCell ref="AC4:AE4"/>
    <mergeCell ref="AF4:AH4"/>
    <mergeCell ref="AI4:AK4"/>
    <mergeCell ref="AF1:AH1"/>
    <mergeCell ref="AI1:AK1"/>
    <mergeCell ref="AL1:AN1"/>
    <mergeCell ref="Q1:S1"/>
    <mergeCell ref="T1:V1"/>
    <mergeCell ref="W1:Y1"/>
    <mergeCell ref="Z1:AB1"/>
    <mergeCell ref="AC1:AE1"/>
    <mergeCell ref="B1:D1"/>
    <mergeCell ref="E1:G1"/>
    <mergeCell ref="H1:J1"/>
    <mergeCell ref="K1:M1"/>
    <mergeCell ref="N1:P1"/>
  </mergeCells>
  <hyperlinks>
    <hyperlink ref="B9" r:id="rId1" xr:uid="{00000000-0004-0000-0200-000000000000}"/>
    <hyperlink ref="B11" location="Returns!A1" display="Click here" xr:uid="{00000000-0004-0000-0200-000001000000}"/>
    <hyperlink ref="E11" location="Returns!A1" display="Click here" xr:uid="{00000000-0004-0000-0200-000002000000}"/>
    <hyperlink ref="H11" location="Returns!A1" display="Click here" xr:uid="{00000000-0004-0000-0200-000003000000}"/>
    <hyperlink ref="K11" location="Returns!A1" display="Click here" xr:uid="{00000000-0004-0000-0200-000004000000}"/>
    <hyperlink ref="N11" location="Returns!A1" display="Click here" xr:uid="{00000000-0004-0000-0200-000005000000}"/>
    <hyperlink ref="Q11" location="Returns!A1" display="Click here" xr:uid="{00000000-0004-0000-0200-000006000000}"/>
    <hyperlink ref="T11" location="Returns!A1" display="Click here" xr:uid="{00000000-0004-0000-0200-000007000000}"/>
    <hyperlink ref="W11" location="Returns!A1" display="Click here" xr:uid="{00000000-0004-0000-0200-000008000000}"/>
    <hyperlink ref="Z11" location="Returns!A1" display="Click here" xr:uid="{00000000-0004-0000-0200-000009000000}"/>
    <hyperlink ref="AC11" location="Returns!A1" display="Click here" xr:uid="{00000000-0004-0000-0200-00000A000000}"/>
    <hyperlink ref="AF11" location="Returns!A1" display="Click here" xr:uid="{00000000-0004-0000-0200-00000B000000}"/>
    <hyperlink ref="AI11" location="Returns!A1" display="Click here" xr:uid="{00000000-0004-0000-0200-00000C000000}"/>
    <hyperlink ref="AL11" location="Returns!A1" display="Click here" xr:uid="{00000000-0004-0000-0200-00000D000000}"/>
    <hyperlink ref="E9" r:id="rId2" xr:uid="{00000000-0004-0000-0200-000013000000}"/>
    <hyperlink ref="H9" r:id="rId3" xr:uid="{00000000-0004-0000-0200-000014000000}"/>
    <hyperlink ref="K9" r:id="rId4" xr:uid="{00000000-0004-0000-0200-000015000000}"/>
    <hyperlink ref="N9" r:id="rId5" xr:uid="{00000000-0004-0000-0200-000016000000}"/>
    <hyperlink ref="Q9" r:id="rId6" xr:uid="{00000000-0004-0000-0200-000017000000}"/>
    <hyperlink ref="T9" r:id="rId7" xr:uid="{00000000-0004-0000-0200-000018000000}"/>
    <hyperlink ref="W9" r:id="rId8" xr:uid="{00000000-0004-0000-0200-000019000000}"/>
    <hyperlink ref="Z9" r:id="rId9" xr:uid="{00000000-0004-0000-0200-00001A000000}"/>
    <hyperlink ref="AC9" r:id="rId10" xr:uid="{00000000-0004-0000-0200-00001B000000}"/>
    <hyperlink ref="AF9" r:id="rId11" xr:uid="{00000000-0004-0000-0200-00001C000000}"/>
    <hyperlink ref="AI9" r:id="rId12" xr:uid="{00000000-0004-0000-0200-00001D000000}"/>
    <hyperlink ref="AL9" r:id="rId13" xr:uid="{00000000-0004-0000-0200-00001E000000}"/>
    <hyperlink ref="B13" location="'Riskometer '!A1" display="Click here" xr:uid="{6A937A5D-E706-4250-BF25-718F716538B9}"/>
    <hyperlink ref="E13" location="'Riskometer '!A1" display="Click here" xr:uid="{DDCBDF9B-E55E-4AC3-9AF9-677521F6E3F4}"/>
    <hyperlink ref="H13" location="'Riskometer '!A1" display="Click here" xr:uid="{A3DF486C-2325-475D-A799-8BAF9108431F}"/>
    <hyperlink ref="K13" location="'Riskometer '!A1" display="Click here" xr:uid="{142360A4-D5F9-4EBC-A727-A9D8FB2C6048}"/>
    <hyperlink ref="N13" location="'Riskometer '!A1" display="Click here" xr:uid="{1BC1958D-FBA8-463A-ADFF-2D14D858DB2B}"/>
    <hyperlink ref="Q13" location="'Riskometer '!A1" display="Click here" xr:uid="{1BA86CA1-1BB1-4313-A13A-7D07C7630157}"/>
    <hyperlink ref="T13" location="'Riskometer '!A1" display="Click here" xr:uid="{3C468050-F6D4-4A07-99CF-C2E05D86AE92}"/>
    <hyperlink ref="W13" location="'Riskometer '!A1" display="Click here" xr:uid="{F8BF5489-EC24-47AE-96C0-F421235F13D3}"/>
    <hyperlink ref="Z13" location="'Riskometer '!A1" display="Click here" xr:uid="{45A6C579-084A-4669-893D-88675A0794F3}"/>
    <hyperlink ref="AC13" location="'Riskometer '!A1" display="Click here" xr:uid="{01FD9087-6A3D-4D05-8C34-7FE98E1E53A5}"/>
    <hyperlink ref="AF13" location="'Riskometer '!A1" display="Click here" xr:uid="{18CB7186-B01B-4B47-BBB9-35A88C8610A5}"/>
    <hyperlink ref="AI13" location="'Riskometer '!A1" display="Click here" xr:uid="{E058D23F-6AA8-4815-A754-493B5052A42B}"/>
    <hyperlink ref="AL13" location="'Riskometer '!A1" display="Click here" xr:uid="{29DE1C5A-EED3-4DED-B621-61DC0A017C2C}"/>
  </hyperlinks>
  <pageMargins left="0.7" right="0.7" top="0.75" bottom="0.75" header="0.51180555555555496" footer="0.51180555555555496"/>
  <pageSetup firstPageNumber="0" orientation="landscape" horizontalDpi="300" verticalDpi="300"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C6B47-88E9-4F42-AEB8-8D5CC1DB15EE}">
  <sheetPr>
    <tabColor rgb="FFFFC000"/>
  </sheetPr>
  <dimension ref="A1:L234"/>
  <sheetViews>
    <sheetView zoomScale="115" zoomScaleNormal="115" workbookViewId="0"/>
  </sheetViews>
  <sheetFormatPr defaultRowHeight="15" customHeight="1" x14ac:dyDescent="0.25"/>
  <cols>
    <col min="1" max="1" width="39" style="37" customWidth="1"/>
    <col min="2" max="2" width="13.85546875" style="106" customWidth="1"/>
    <col min="3" max="3" width="16.5703125" style="106" customWidth="1"/>
    <col min="4" max="4" width="12.5703125" style="106" bestFit="1" customWidth="1"/>
    <col min="5" max="5" width="17" style="106" customWidth="1"/>
    <col min="6" max="6" width="12" style="106" customWidth="1"/>
    <col min="7" max="7" width="16.7109375" style="106" customWidth="1"/>
    <col min="8" max="8" width="13.28515625" style="106" customWidth="1"/>
    <col min="9" max="9" width="11.5703125" style="106" customWidth="1"/>
    <col min="10" max="10" width="12.140625" style="106" bestFit="1" customWidth="1"/>
    <col min="11" max="256" width="9.140625" style="37"/>
    <col min="257" max="257" width="39" style="37" customWidth="1"/>
    <col min="258" max="258" width="13.85546875" style="37" customWidth="1"/>
    <col min="259" max="259" width="16.5703125" style="37" customWidth="1"/>
    <col min="260" max="260" width="12.5703125" style="37" bestFit="1" customWidth="1"/>
    <col min="261" max="261" width="17" style="37" customWidth="1"/>
    <col min="262" max="262" width="12" style="37" customWidth="1"/>
    <col min="263" max="263" width="16.7109375" style="37" customWidth="1"/>
    <col min="264" max="264" width="13.28515625" style="37" customWidth="1"/>
    <col min="265" max="265" width="11.5703125" style="37" customWidth="1"/>
    <col min="266" max="266" width="12.140625" style="37" bestFit="1" customWidth="1"/>
    <col min="267" max="512" width="9.140625" style="37"/>
    <col min="513" max="513" width="39" style="37" customWidth="1"/>
    <col min="514" max="514" width="13.85546875" style="37" customWidth="1"/>
    <col min="515" max="515" width="16.5703125" style="37" customWidth="1"/>
    <col min="516" max="516" width="12.5703125" style="37" bestFit="1" customWidth="1"/>
    <col min="517" max="517" width="17" style="37" customWidth="1"/>
    <col min="518" max="518" width="12" style="37" customWidth="1"/>
    <col min="519" max="519" width="16.7109375" style="37" customWidth="1"/>
    <col min="520" max="520" width="13.28515625" style="37" customWidth="1"/>
    <col min="521" max="521" width="11.5703125" style="37" customWidth="1"/>
    <col min="522" max="522" width="12.140625" style="37" bestFit="1" customWidth="1"/>
    <col min="523" max="768" width="9.140625" style="37"/>
    <col min="769" max="769" width="39" style="37" customWidth="1"/>
    <col min="770" max="770" width="13.85546875" style="37" customWidth="1"/>
    <col min="771" max="771" width="16.5703125" style="37" customWidth="1"/>
    <col min="772" max="772" width="12.5703125" style="37" bestFit="1" customWidth="1"/>
    <col min="773" max="773" width="17" style="37" customWidth="1"/>
    <col min="774" max="774" width="12" style="37" customWidth="1"/>
    <col min="775" max="775" width="16.7109375" style="37" customWidth="1"/>
    <col min="776" max="776" width="13.28515625" style="37" customWidth="1"/>
    <col min="777" max="777" width="11.5703125" style="37" customWidth="1"/>
    <col min="778" max="778" width="12.140625" style="37" bestFit="1" customWidth="1"/>
    <col min="779" max="1024" width="9.140625" style="37"/>
    <col min="1025" max="1025" width="39" style="37" customWidth="1"/>
    <col min="1026" max="1026" width="13.85546875" style="37" customWidth="1"/>
    <col min="1027" max="1027" width="16.5703125" style="37" customWidth="1"/>
    <col min="1028" max="1028" width="12.5703125" style="37" bestFit="1" customWidth="1"/>
    <col min="1029" max="1029" width="17" style="37" customWidth="1"/>
    <col min="1030" max="1030" width="12" style="37" customWidth="1"/>
    <col min="1031" max="1031" width="16.7109375" style="37" customWidth="1"/>
    <col min="1032" max="1032" width="13.28515625" style="37" customWidth="1"/>
    <col min="1033" max="1033" width="11.5703125" style="37" customWidth="1"/>
    <col min="1034" max="1034" width="12.140625" style="37" bestFit="1" customWidth="1"/>
    <col min="1035" max="1280" width="9.140625" style="37"/>
    <col min="1281" max="1281" width="39" style="37" customWidth="1"/>
    <col min="1282" max="1282" width="13.85546875" style="37" customWidth="1"/>
    <col min="1283" max="1283" width="16.5703125" style="37" customWidth="1"/>
    <col min="1284" max="1284" width="12.5703125" style="37" bestFit="1" customWidth="1"/>
    <col min="1285" max="1285" width="17" style="37" customWidth="1"/>
    <col min="1286" max="1286" width="12" style="37" customWidth="1"/>
    <col min="1287" max="1287" width="16.7109375" style="37" customWidth="1"/>
    <col min="1288" max="1288" width="13.28515625" style="37" customWidth="1"/>
    <col min="1289" max="1289" width="11.5703125" style="37" customWidth="1"/>
    <col min="1290" max="1290" width="12.140625" style="37" bestFit="1" customWidth="1"/>
    <col min="1291" max="1536" width="9.140625" style="37"/>
    <col min="1537" max="1537" width="39" style="37" customWidth="1"/>
    <col min="1538" max="1538" width="13.85546875" style="37" customWidth="1"/>
    <col min="1539" max="1539" width="16.5703125" style="37" customWidth="1"/>
    <col min="1540" max="1540" width="12.5703125" style="37" bestFit="1" customWidth="1"/>
    <col min="1541" max="1541" width="17" style="37" customWidth="1"/>
    <col min="1542" max="1542" width="12" style="37" customWidth="1"/>
    <col min="1543" max="1543" width="16.7109375" style="37" customWidth="1"/>
    <col min="1544" max="1544" width="13.28515625" style="37" customWidth="1"/>
    <col min="1545" max="1545" width="11.5703125" style="37" customWidth="1"/>
    <col min="1546" max="1546" width="12.140625" style="37" bestFit="1" customWidth="1"/>
    <col min="1547" max="1792" width="9.140625" style="37"/>
    <col min="1793" max="1793" width="39" style="37" customWidth="1"/>
    <col min="1794" max="1794" width="13.85546875" style="37" customWidth="1"/>
    <col min="1795" max="1795" width="16.5703125" style="37" customWidth="1"/>
    <col min="1796" max="1796" width="12.5703125" style="37" bestFit="1" customWidth="1"/>
    <col min="1797" max="1797" width="17" style="37" customWidth="1"/>
    <col min="1798" max="1798" width="12" style="37" customWidth="1"/>
    <col min="1799" max="1799" width="16.7109375" style="37" customWidth="1"/>
    <col min="1800" max="1800" width="13.28515625" style="37" customWidth="1"/>
    <col min="1801" max="1801" width="11.5703125" style="37" customWidth="1"/>
    <col min="1802" max="1802" width="12.140625" style="37" bestFit="1" customWidth="1"/>
    <col min="1803" max="2048" width="9.140625" style="37"/>
    <col min="2049" max="2049" width="39" style="37" customWidth="1"/>
    <col min="2050" max="2050" width="13.85546875" style="37" customWidth="1"/>
    <col min="2051" max="2051" width="16.5703125" style="37" customWidth="1"/>
    <col min="2052" max="2052" width="12.5703125" style="37" bestFit="1" customWidth="1"/>
    <col min="2053" max="2053" width="17" style="37" customWidth="1"/>
    <col min="2054" max="2054" width="12" style="37" customWidth="1"/>
    <col min="2055" max="2055" width="16.7109375" style="37" customWidth="1"/>
    <col min="2056" max="2056" width="13.28515625" style="37" customWidth="1"/>
    <col min="2057" max="2057" width="11.5703125" style="37" customWidth="1"/>
    <col min="2058" max="2058" width="12.140625" style="37" bestFit="1" customWidth="1"/>
    <col min="2059" max="2304" width="9.140625" style="37"/>
    <col min="2305" max="2305" width="39" style="37" customWidth="1"/>
    <col min="2306" max="2306" width="13.85546875" style="37" customWidth="1"/>
    <col min="2307" max="2307" width="16.5703125" style="37" customWidth="1"/>
    <col min="2308" max="2308" width="12.5703125" style="37" bestFit="1" customWidth="1"/>
    <col min="2309" max="2309" width="17" style="37" customWidth="1"/>
    <col min="2310" max="2310" width="12" style="37" customWidth="1"/>
    <col min="2311" max="2311" width="16.7109375" style="37" customWidth="1"/>
    <col min="2312" max="2312" width="13.28515625" style="37" customWidth="1"/>
    <col min="2313" max="2313" width="11.5703125" style="37" customWidth="1"/>
    <col min="2314" max="2314" width="12.140625" style="37" bestFit="1" customWidth="1"/>
    <col min="2315" max="2560" width="9.140625" style="37"/>
    <col min="2561" max="2561" width="39" style="37" customWidth="1"/>
    <col min="2562" max="2562" width="13.85546875" style="37" customWidth="1"/>
    <col min="2563" max="2563" width="16.5703125" style="37" customWidth="1"/>
    <col min="2564" max="2564" width="12.5703125" style="37" bestFit="1" customWidth="1"/>
    <col min="2565" max="2565" width="17" style="37" customWidth="1"/>
    <col min="2566" max="2566" width="12" style="37" customWidth="1"/>
    <col min="2567" max="2567" width="16.7109375" style="37" customWidth="1"/>
    <col min="2568" max="2568" width="13.28515625" style="37" customWidth="1"/>
    <col min="2569" max="2569" width="11.5703125" style="37" customWidth="1"/>
    <col min="2570" max="2570" width="12.140625" style="37" bestFit="1" customWidth="1"/>
    <col min="2571" max="2816" width="9.140625" style="37"/>
    <col min="2817" max="2817" width="39" style="37" customWidth="1"/>
    <col min="2818" max="2818" width="13.85546875" style="37" customWidth="1"/>
    <col min="2819" max="2819" width="16.5703125" style="37" customWidth="1"/>
    <col min="2820" max="2820" width="12.5703125" style="37" bestFit="1" customWidth="1"/>
    <col min="2821" max="2821" width="17" style="37" customWidth="1"/>
    <col min="2822" max="2822" width="12" style="37" customWidth="1"/>
    <col min="2823" max="2823" width="16.7109375" style="37" customWidth="1"/>
    <col min="2824" max="2824" width="13.28515625" style="37" customWidth="1"/>
    <col min="2825" max="2825" width="11.5703125" style="37" customWidth="1"/>
    <col min="2826" max="2826" width="12.140625" style="37" bestFit="1" customWidth="1"/>
    <col min="2827" max="3072" width="9.140625" style="37"/>
    <col min="3073" max="3073" width="39" style="37" customWidth="1"/>
    <col min="3074" max="3074" width="13.85546875" style="37" customWidth="1"/>
    <col min="3075" max="3075" width="16.5703125" style="37" customWidth="1"/>
    <col min="3076" max="3076" width="12.5703125" style="37" bestFit="1" customWidth="1"/>
    <col min="3077" max="3077" width="17" style="37" customWidth="1"/>
    <col min="3078" max="3078" width="12" style="37" customWidth="1"/>
    <col min="3079" max="3079" width="16.7109375" style="37" customWidth="1"/>
    <col min="3080" max="3080" width="13.28515625" style="37" customWidth="1"/>
    <col min="3081" max="3081" width="11.5703125" style="37" customWidth="1"/>
    <col min="3082" max="3082" width="12.140625" style="37" bestFit="1" customWidth="1"/>
    <col min="3083" max="3328" width="9.140625" style="37"/>
    <col min="3329" max="3329" width="39" style="37" customWidth="1"/>
    <col min="3330" max="3330" width="13.85546875" style="37" customWidth="1"/>
    <col min="3331" max="3331" width="16.5703125" style="37" customWidth="1"/>
    <col min="3332" max="3332" width="12.5703125" style="37" bestFit="1" customWidth="1"/>
    <col min="3333" max="3333" width="17" style="37" customWidth="1"/>
    <col min="3334" max="3334" width="12" style="37" customWidth="1"/>
    <col min="3335" max="3335" width="16.7109375" style="37" customWidth="1"/>
    <col min="3336" max="3336" width="13.28515625" style="37" customWidth="1"/>
    <col min="3337" max="3337" width="11.5703125" style="37" customWidth="1"/>
    <col min="3338" max="3338" width="12.140625" style="37" bestFit="1" customWidth="1"/>
    <col min="3339" max="3584" width="9.140625" style="37"/>
    <col min="3585" max="3585" width="39" style="37" customWidth="1"/>
    <col min="3586" max="3586" width="13.85546875" style="37" customWidth="1"/>
    <col min="3587" max="3587" width="16.5703125" style="37" customWidth="1"/>
    <col min="3588" max="3588" width="12.5703125" style="37" bestFit="1" customWidth="1"/>
    <col min="3589" max="3589" width="17" style="37" customWidth="1"/>
    <col min="3590" max="3590" width="12" style="37" customWidth="1"/>
    <col min="3591" max="3591" width="16.7109375" style="37" customWidth="1"/>
    <col min="3592" max="3592" width="13.28515625" style="37" customWidth="1"/>
    <col min="3593" max="3593" width="11.5703125" style="37" customWidth="1"/>
    <col min="3594" max="3594" width="12.140625" style="37" bestFit="1" customWidth="1"/>
    <col min="3595" max="3840" width="9.140625" style="37"/>
    <col min="3841" max="3841" width="39" style="37" customWidth="1"/>
    <col min="3842" max="3842" width="13.85546875" style="37" customWidth="1"/>
    <col min="3843" max="3843" width="16.5703125" style="37" customWidth="1"/>
    <col min="3844" max="3844" width="12.5703125" style="37" bestFit="1" customWidth="1"/>
    <col min="3845" max="3845" width="17" style="37" customWidth="1"/>
    <col min="3846" max="3846" width="12" style="37" customWidth="1"/>
    <col min="3847" max="3847" width="16.7109375" style="37" customWidth="1"/>
    <col min="3848" max="3848" width="13.28515625" style="37" customWidth="1"/>
    <col min="3849" max="3849" width="11.5703125" style="37" customWidth="1"/>
    <col min="3850" max="3850" width="12.140625" style="37" bestFit="1" customWidth="1"/>
    <col min="3851" max="4096" width="9.140625" style="37"/>
    <col min="4097" max="4097" width="39" style="37" customWidth="1"/>
    <col min="4098" max="4098" width="13.85546875" style="37" customWidth="1"/>
    <col min="4099" max="4099" width="16.5703125" style="37" customWidth="1"/>
    <col min="4100" max="4100" width="12.5703125" style="37" bestFit="1" customWidth="1"/>
    <col min="4101" max="4101" width="17" style="37" customWidth="1"/>
    <col min="4102" max="4102" width="12" style="37" customWidth="1"/>
    <col min="4103" max="4103" width="16.7109375" style="37" customWidth="1"/>
    <col min="4104" max="4104" width="13.28515625" style="37" customWidth="1"/>
    <col min="4105" max="4105" width="11.5703125" style="37" customWidth="1"/>
    <col min="4106" max="4106" width="12.140625" style="37" bestFit="1" customWidth="1"/>
    <col min="4107" max="4352" width="9.140625" style="37"/>
    <col min="4353" max="4353" width="39" style="37" customWidth="1"/>
    <col min="4354" max="4354" width="13.85546875" style="37" customWidth="1"/>
    <col min="4355" max="4355" width="16.5703125" style="37" customWidth="1"/>
    <col min="4356" max="4356" width="12.5703125" style="37" bestFit="1" customWidth="1"/>
    <col min="4357" max="4357" width="17" style="37" customWidth="1"/>
    <col min="4358" max="4358" width="12" style="37" customWidth="1"/>
    <col min="4359" max="4359" width="16.7109375" style="37" customWidth="1"/>
    <col min="4360" max="4360" width="13.28515625" style="37" customWidth="1"/>
    <col min="4361" max="4361" width="11.5703125" style="37" customWidth="1"/>
    <col min="4362" max="4362" width="12.140625" style="37" bestFit="1" customWidth="1"/>
    <col min="4363" max="4608" width="9.140625" style="37"/>
    <col min="4609" max="4609" width="39" style="37" customWidth="1"/>
    <col min="4610" max="4610" width="13.85546875" style="37" customWidth="1"/>
    <col min="4611" max="4611" width="16.5703125" style="37" customWidth="1"/>
    <col min="4612" max="4612" width="12.5703125" style="37" bestFit="1" customWidth="1"/>
    <col min="4613" max="4613" width="17" style="37" customWidth="1"/>
    <col min="4614" max="4614" width="12" style="37" customWidth="1"/>
    <col min="4615" max="4615" width="16.7109375" style="37" customWidth="1"/>
    <col min="4616" max="4616" width="13.28515625" style="37" customWidth="1"/>
    <col min="4617" max="4617" width="11.5703125" style="37" customWidth="1"/>
    <col min="4618" max="4618" width="12.140625" style="37" bestFit="1" customWidth="1"/>
    <col min="4619" max="4864" width="9.140625" style="37"/>
    <col min="4865" max="4865" width="39" style="37" customWidth="1"/>
    <col min="4866" max="4866" width="13.85546875" style="37" customWidth="1"/>
    <col min="4867" max="4867" width="16.5703125" style="37" customWidth="1"/>
    <col min="4868" max="4868" width="12.5703125" style="37" bestFit="1" customWidth="1"/>
    <col min="4869" max="4869" width="17" style="37" customWidth="1"/>
    <col min="4870" max="4870" width="12" style="37" customWidth="1"/>
    <col min="4871" max="4871" width="16.7109375" style="37" customWidth="1"/>
    <col min="4872" max="4872" width="13.28515625" style="37" customWidth="1"/>
    <col min="4873" max="4873" width="11.5703125" style="37" customWidth="1"/>
    <col min="4874" max="4874" width="12.140625" style="37" bestFit="1" customWidth="1"/>
    <col min="4875" max="5120" width="9.140625" style="37"/>
    <col min="5121" max="5121" width="39" style="37" customWidth="1"/>
    <col min="5122" max="5122" width="13.85546875" style="37" customWidth="1"/>
    <col min="5123" max="5123" width="16.5703125" style="37" customWidth="1"/>
    <col min="5124" max="5124" width="12.5703125" style="37" bestFit="1" customWidth="1"/>
    <col min="5125" max="5125" width="17" style="37" customWidth="1"/>
    <col min="5126" max="5126" width="12" style="37" customWidth="1"/>
    <col min="5127" max="5127" width="16.7109375" style="37" customWidth="1"/>
    <col min="5128" max="5128" width="13.28515625" style="37" customWidth="1"/>
    <col min="5129" max="5129" width="11.5703125" style="37" customWidth="1"/>
    <col min="5130" max="5130" width="12.140625" style="37" bestFit="1" customWidth="1"/>
    <col min="5131" max="5376" width="9.140625" style="37"/>
    <col min="5377" max="5377" width="39" style="37" customWidth="1"/>
    <col min="5378" max="5378" width="13.85546875" style="37" customWidth="1"/>
    <col min="5379" max="5379" width="16.5703125" style="37" customWidth="1"/>
    <col min="5380" max="5380" width="12.5703125" style="37" bestFit="1" customWidth="1"/>
    <col min="5381" max="5381" width="17" style="37" customWidth="1"/>
    <col min="5382" max="5382" width="12" style="37" customWidth="1"/>
    <col min="5383" max="5383" width="16.7109375" style="37" customWidth="1"/>
    <col min="5384" max="5384" width="13.28515625" style="37" customWidth="1"/>
    <col min="5385" max="5385" width="11.5703125" style="37" customWidth="1"/>
    <col min="5386" max="5386" width="12.140625" style="37" bestFit="1" customWidth="1"/>
    <col min="5387" max="5632" width="9.140625" style="37"/>
    <col min="5633" max="5633" width="39" style="37" customWidth="1"/>
    <col min="5634" max="5634" width="13.85546875" style="37" customWidth="1"/>
    <col min="5635" max="5635" width="16.5703125" style="37" customWidth="1"/>
    <col min="5636" max="5636" width="12.5703125" style="37" bestFit="1" customWidth="1"/>
    <col min="5637" max="5637" width="17" style="37" customWidth="1"/>
    <col min="5638" max="5638" width="12" style="37" customWidth="1"/>
    <col min="5639" max="5639" width="16.7109375" style="37" customWidth="1"/>
    <col min="5640" max="5640" width="13.28515625" style="37" customWidth="1"/>
    <col min="5641" max="5641" width="11.5703125" style="37" customWidth="1"/>
    <col min="5642" max="5642" width="12.140625" style="37" bestFit="1" customWidth="1"/>
    <col min="5643" max="5888" width="9.140625" style="37"/>
    <col min="5889" max="5889" width="39" style="37" customWidth="1"/>
    <col min="5890" max="5890" width="13.85546875" style="37" customWidth="1"/>
    <col min="5891" max="5891" width="16.5703125" style="37" customWidth="1"/>
    <col min="5892" max="5892" width="12.5703125" style="37" bestFit="1" customWidth="1"/>
    <col min="5893" max="5893" width="17" style="37" customWidth="1"/>
    <col min="5894" max="5894" width="12" style="37" customWidth="1"/>
    <col min="5895" max="5895" width="16.7109375" style="37" customWidth="1"/>
    <col min="5896" max="5896" width="13.28515625" style="37" customWidth="1"/>
    <col min="5897" max="5897" width="11.5703125" style="37" customWidth="1"/>
    <col min="5898" max="5898" width="12.140625" style="37" bestFit="1" customWidth="1"/>
    <col min="5899" max="6144" width="9.140625" style="37"/>
    <col min="6145" max="6145" width="39" style="37" customWidth="1"/>
    <col min="6146" max="6146" width="13.85546875" style="37" customWidth="1"/>
    <col min="6147" max="6147" width="16.5703125" style="37" customWidth="1"/>
    <col min="6148" max="6148" width="12.5703125" style="37" bestFit="1" customWidth="1"/>
    <col min="6149" max="6149" width="17" style="37" customWidth="1"/>
    <col min="6150" max="6150" width="12" style="37" customWidth="1"/>
    <col min="6151" max="6151" width="16.7109375" style="37" customWidth="1"/>
    <col min="6152" max="6152" width="13.28515625" style="37" customWidth="1"/>
    <col min="6153" max="6153" width="11.5703125" style="37" customWidth="1"/>
    <col min="6154" max="6154" width="12.140625" style="37" bestFit="1" customWidth="1"/>
    <col min="6155" max="6400" width="9.140625" style="37"/>
    <col min="6401" max="6401" width="39" style="37" customWidth="1"/>
    <col min="6402" max="6402" width="13.85546875" style="37" customWidth="1"/>
    <col min="6403" max="6403" width="16.5703125" style="37" customWidth="1"/>
    <col min="6404" max="6404" width="12.5703125" style="37" bestFit="1" customWidth="1"/>
    <col min="6405" max="6405" width="17" style="37" customWidth="1"/>
    <col min="6406" max="6406" width="12" style="37" customWidth="1"/>
    <col min="6407" max="6407" width="16.7109375" style="37" customWidth="1"/>
    <col min="6408" max="6408" width="13.28515625" style="37" customWidth="1"/>
    <col min="6409" max="6409" width="11.5703125" style="37" customWidth="1"/>
    <col min="6410" max="6410" width="12.140625" style="37" bestFit="1" customWidth="1"/>
    <col min="6411" max="6656" width="9.140625" style="37"/>
    <col min="6657" max="6657" width="39" style="37" customWidth="1"/>
    <col min="6658" max="6658" width="13.85546875" style="37" customWidth="1"/>
    <col min="6659" max="6659" width="16.5703125" style="37" customWidth="1"/>
    <col min="6660" max="6660" width="12.5703125" style="37" bestFit="1" customWidth="1"/>
    <col min="6661" max="6661" width="17" style="37" customWidth="1"/>
    <col min="6662" max="6662" width="12" style="37" customWidth="1"/>
    <col min="6663" max="6663" width="16.7109375" style="37" customWidth="1"/>
    <col min="6664" max="6664" width="13.28515625" style="37" customWidth="1"/>
    <col min="6665" max="6665" width="11.5703125" style="37" customWidth="1"/>
    <col min="6666" max="6666" width="12.140625" style="37" bestFit="1" customWidth="1"/>
    <col min="6667" max="6912" width="9.140625" style="37"/>
    <col min="6913" max="6913" width="39" style="37" customWidth="1"/>
    <col min="6914" max="6914" width="13.85546875" style="37" customWidth="1"/>
    <col min="6915" max="6915" width="16.5703125" style="37" customWidth="1"/>
    <col min="6916" max="6916" width="12.5703125" style="37" bestFit="1" customWidth="1"/>
    <col min="6917" max="6917" width="17" style="37" customWidth="1"/>
    <col min="6918" max="6918" width="12" style="37" customWidth="1"/>
    <col min="6919" max="6919" width="16.7109375" style="37" customWidth="1"/>
    <col min="6920" max="6920" width="13.28515625" style="37" customWidth="1"/>
    <col min="6921" max="6921" width="11.5703125" style="37" customWidth="1"/>
    <col min="6922" max="6922" width="12.140625" style="37" bestFit="1" customWidth="1"/>
    <col min="6923" max="7168" width="9.140625" style="37"/>
    <col min="7169" max="7169" width="39" style="37" customWidth="1"/>
    <col min="7170" max="7170" width="13.85546875" style="37" customWidth="1"/>
    <col min="7171" max="7171" width="16.5703125" style="37" customWidth="1"/>
    <col min="7172" max="7172" width="12.5703125" style="37" bestFit="1" customWidth="1"/>
    <col min="7173" max="7173" width="17" style="37" customWidth="1"/>
    <col min="7174" max="7174" width="12" style="37" customWidth="1"/>
    <col min="7175" max="7175" width="16.7109375" style="37" customWidth="1"/>
    <col min="7176" max="7176" width="13.28515625" style="37" customWidth="1"/>
    <col min="7177" max="7177" width="11.5703125" style="37" customWidth="1"/>
    <col min="7178" max="7178" width="12.140625" style="37" bestFit="1" customWidth="1"/>
    <col min="7179" max="7424" width="9.140625" style="37"/>
    <col min="7425" max="7425" width="39" style="37" customWidth="1"/>
    <col min="7426" max="7426" width="13.85546875" style="37" customWidth="1"/>
    <col min="7427" max="7427" width="16.5703125" style="37" customWidth="1"/>
    <col min="7428" max="7428" width="12.5703125" style="37" bestFit="1" customWidth="1"/>
    <col min="7429" max="7429" width="17" style="37" customWidth="1"/>
    <col min="7430" max="7430" width="12" style="37" customWidth="1"/>
    <col min="7431" max="7431" width="16.7109375" style="37" customWidth="1"/>
    <col min="7432" max="7432" width="13.28515625" style="37" customWidth="1"/>
    <col min="7433" max="7433" width="11.5703125" style="37" customWidth="1"/>
    <col min="7434" max="7434" width="12.140625" style="37" bestFit="1" customWidth="1"/>
    <col min="7435" max="7680" width="9.140625" style="37"/>
    <col min="7681" max="7681" width="39" style="37" customWidth="1"/>
    <col min="7682" max="7682" width="13.85546875" style="37" customWidth="1"/>
    <col min="7683" max="7683" width="16.5703125" style="37" customWidth="1"/>
    <col min="7684" max="7684" width="12.5703125" style="37" bestFit="1" customWidth="1"/>
    <col min="7685" max="7685" width="17" style="37" customWidth="1"/>
    <col min="7686" max="7686" width="12" style="37" customWidth="1"/>
    <col min="7687" max="7687" width="16.7109375" style="37" customWidth="1"/>
    <col min="7688" max="7688" width="13.28515625" style="37" customWidth="1"/>
    <col min="7689" max="7689" width="11.5703125" style="37" customWidth="1"/>
    <col min="7690" max="7690" width="12.140625" style="37" bestFit="1" customWidth="1"/>
    <col min="7691" max="7936" width="9.140625" style="37"/>
    <col min="7937" max="7937" width="39" style="37" customWidth="1"/>
    <col min="7938" max="7938" width="13.85546875" style="37" customWidth="1"/>
    <col min="7939" max="7939" width="16.5703125" style="37" customWidth="1"/>
    <col min="7940" max="7940" width="12.5703125" style="37" bestFit="1" customWidth="1"/>
    <col min="7941" max="7941" width="17" style="37" customWidth="1"/>
    <col min="7942" max="7942" width="12" style="37" customWidth="1"/>
    <col min="7943" max="7943" width="16.7109375" style="37" customWidth="1"/>
    <col min="7944" max="7944" width="13.28515625" style="37" customWidth="1"/>
    <col min="7945" max="7945" width="11.5703125" style="37" customWidth="1"/>
    <col min="7946" max="7946" width="12.140625" style="37" bestFit="1" customWidth="1"/>
    <col min="7947" max="8192" width="9.140625" style="37"/>
    <col min="8193" max="8193" width="39" style="37" customWidth="1"/>
    <col min="8194" max="8194" width="13.85546875" style="37" customWidth="1"/>
    <col min="8195" max="8195" width="16.5703125" style="37" customWidth="1"/>
    <col min="8196" max="8196" width="12.5703125" style="37" bestFit="1" customWidth="1"/>
    <col min="8197" max="8197" width="17" style="37" customWidth="1"/>
    <col min="8198" max="8198" width="12" style="37" customWidth="1"/>
    <col min="8199" max="8199" width="16.7109375" style="37" customWidth="1"/>
    <col min="8200" max="8200" width="13.28515625" style="37" customWidth="1"/>
    <col min="8201" max="8201" width="11.5703125" style="37" customWidth="1"/>
    <col min="8202" max="8202" width="12.140625" style="37" bestFit="1" customWidth="1"/>
    <col min="8203" max="8448" width="9.140625" style="37"/>
    <col min="8449" max="8449" width="39" style="37" customWidth="1"/>
    <col min="8450" max="8450" width="13.85546875" style="37" customWidth="1"/>
    <col min="8451" max="8451" width="16.5703125" style="37" customWidth="1"/>
    <col min="8452" max="8452" width="12.5703125" style="37" bestFit="1" customWidth="1"/>
    <col min="8453" max="8453" width="17" style="37" customWidth="1"/>
    <col min="8454" max="8454" width="12" style="37" customWidth="1"/>
    <col min="8455" max="8455" width="16.7109375" style="37" customWidth="1"/>
    <col min="8456" max="8456" width="13.28515625" style="37" customWidth="1"/>
    <col min="8457" max="8457" width="11.5703125" style="37" customWidth="1"/>
    <col min="8458" max="8458" width="12.140625" style="37" bestFit="1" customWidth="1"/>
    <col min="8459" max="8704" width="9.140625" style="37"/>
    <col min="8705" max="8705" width="39" style="37" customWidth="1"/>
    <col min="8706" max="8706" width="13.85546875" style="37" customWidth="1"/>
    <col min="8707" max="8707" width="16.5703125" style="37" customWidth="1"/>
    <col min="8708" max="8708" width="12.5703125" style="37" bestFit="1" customWidth="1"/>
    <col min="8709" max="8709" width="17" style="37" customWidth="1"/>
    <col min="8710" max="8710" width="12" style="37" customWidth="1"/>
    <col min="8711" max="8711" width="16.7109375" style="37" customWidth="1"/>
    <col min="8712" max="8712" width="13.28515625" style="37" customWidth="1"/>
    <col min="8713" max="8713" width="11.5703125" style="37" customWidth="1"/>
    <col min="8714" max="8714" width="12.140625" style="37" bestFit="1" customWidth="1"/>
    <col min="8715" max="8960" width="9.140625" style="37"/>
    <col min="8961" max="8961" width="39" style="37" customWidth="1"/>
    <col min="8962" max="8962" width="13.85546875" style="37" customWidth="1"/>
    <col min="8963" max="8963" width="16.5703125" style="37" customWidth="1"/>
    <col min="8964" max="8964" width="12.5703125" style="37" bestFit="1" customWidth="1"/>
    <col min="8965" max="8965" width="17" style="37" customWidth="1"/>
    <col min="8966" max="8966" width="12" style="37" customWidth="1"/>
    <col min="8967" max="8967" width="16.7109375" style="37" customWidth="1"/>
    <col min="8968" max="8968" width="13.28515625" style="37" customWidth="1"/>
    <col min="8969" max="8969" width="11.5703125" style="37" customWidth="1"/>
    <col min="8970" max="8970" width="12.140625" style="37" bestFit="1" customWidth="1"/>
    <col min="8971" max="9216" width="9.140625" style="37"/>
    <col min="9217" max="9217" width="39" style="37" customWidth="1"/>
    <col min="9218" max="9218" width="13.85546875" style="37" customWidth="1"/>
    <col min="9219" max="9219" width="16.5703125" style="37" customWidth="1"/>
    <col min="9220" max="9220" width="12.5703125" style="37" bestFit="1" customWidth="1"/>
    <col min="9221" max="9221" width="17" style="37" customWidth="1"/>
    <col min="9222" max="9222" width="12" style="37" customWidth="1"/>
    <col min="9223" max="9223" width="16.7109375" style="37" customWidth="1"/>
    <col min="9224" max="9224" width="13.28515625" style="37" customWidth="1"/>
    <col min="9225" max="9225" width="11.5703125" style="37" customWidth="1"/>
    <col min="9226" max="9226" width="12.140625" style="37" bestFit="1" customWidth="1"/>
    <col min="9227" max="9472" width="9.140625" style="37"/>
    <col min="9473" max="9473" width="39" style="37" customWidth="1"/>
    <col min="9474" max="9474" width="13.85546875" style="37" customWidth="1"/>
    <col min="9475" max="9475" width="16.5703125" style="37" customWidth="1"/>
    <col min="9476" max="9476" width="12.5703125" style="37" bestFit="1" customWidth="1"/>
    <col min="9477" max="9477" width="17" style="37" customWidth="1"/>
    <col min="9478" max="9478" width="12" style="37" customWidth="1"/>
    <col min="9479" max="9479" width="16.7109375" style="37" customWidth="1"/>
    <col min="9480" max="9480" width="13.28515625" style="37" customWidth="1"/>
    <col min="9481" max="9481" width="11.5703125" style="37" customWidth="1"/>
    <col min="9482" max="9482" width="12.140625" style="37" bestFit="1" customWidth="1"/>
    <col min="9483" max="9728" width="9.140625" style="37"/>
    <col min="9729" max="9729" width="39" style="37" customWidth="1"/>
    <col min="9730" max="9730" width="13.85546875" style="37" customWidth="1"/>
    <col min="9731" max="9731" width="16.5703125" style="37" customWidth="1"/>
    <col min="9732" max="9732" width="12.5703125" style="37" bestFit="1" customWidth="1"/>
    <col min="9733" max="9733" width="17" style="37" customWidth="1"/>
    <col min="9734" max="9734" width="12" style="37" customWidth="1"/>
    <col min="9735" max="9735" width="16.7109375" style="37" customWidth="1"/>
    <col min="9736" max="9736" width="13.28515625" style="37" customWidth="1"/>
    <col min="9737" max="9737" width="11.5703125" style="37" customWidth="1"/>
    <col min="9738" max="9738" width="12.140625" style="37" bestFit="1" customWidth="1"/>
    <col min="9739" max="9984" width="9.140625" style="37"/>
    <col min="9985" max="9985" width="39" style="37" customWidth="1"/>
    <col min="9986" max="9986" width="13.85546875" style="37" customWidth="1"/>
    <col min="9987" max="9987" width="16.5703125" style="37" customWidth="1"/>
    <col min="9988" max="9988" width="12.5703125" style="37" bestFit="1" customWidth="1"/>
    <col min="9989" max="9989" width="17" style="37" customWidth="1"/>
    <col min="9990" max="9990" width="12" style="37" customWidth="1"/>
    <col min="9991" max="9991" width="16.7109375" style="37" customWidth="1"/>
    <col min="9992" max="9992" width="13.28515625" style="37" customWidth="1"/>
    <col min="9993" max="9993" width="11.5703125" style="37" customWidth="1"/>
    <col min="9994" max="9994" width="12.140625" style="37" bestFit="1" customWidth="1"/>
    <col min="9995" max="10240" width="9.140625" style="37"/>
    <col min="10241" max="10241" width="39" style="37" customWidth="1"/>
    <col min="10242" max="10242" width="13.85546875" style="37" customWidth="1"/>
    <col min="10243" max="10243" width="16.5703125" style="37" customWidth="1"/>
    <col min="10244" max="10244" width="12.5703125" style="37" bestFit="1" customWidth="1"/>
    <col min="10245" max="10245" width="17" style="37" customWidth="1"/>
    <col min="10246" max="10246" width="12" style="37" customWidth="1"/>
    <col min="10247" max="10247" width="16.7109375" style="37" customWidth="1"/>
    <col min="10248" max="10248" width="13.28515625" style="37" customWidth="1"/>
    <col min="10249" max="10249" width="11.5703125" style="37" customWidth="1"/>
    <col min="10250" max="10250" width="12.140625" style="37" bestFit="1" customWidth="1"/>
    <col min="10251" max="10496" width="9.140625" style="37"/>
    <col min="10497" max="10497" width="39" style="37" customWidth="1"/>
    <col min="10498" max="10498" width="13.85546875" style="37" customWidth="1"/>
    <col min="10499" max="10499" width="16.5703125" style="37" customWidth="1"/>
    <col min="10500" max="10500" width="12.5703125" style="37" bestFit="1" customWidth="1"/>
    <col min="10501" max="10501" width="17" style="37" customWidth="1"/>
    <col min="10502" max="10502" width="12" style="37" customWidth="1"/>
    <col min="10503" max="10503" width="16.7109375" style="37" customWidth="1"/>
    <col min="10504" max="10504" width="13.28515625" style="37" customWidth="1"/>
    <col min="10505" max="10505" width="11.5703125" style="37" customWidth="1"/>
    <col min="10506" max="10506" width="12.140625" style="37" bestFit="1" customWidth="1"/>
    <col min="10507" max="10752" width="9.140625" style="37"/>
    <col min="10753" max="10753" width="39" style="37" customWidth="1"/>
    <col min="10754" max="10754" width="13.85546875" style="37" customWidth="1"/>
    <col min="10755" max="10755" width="16.5703125" style="37" customWidth="1"/>
    <col min="10756" max="10756" width="12.5703125" style="37" bestFit="1" customWidth="1"/>
    <col min="10757" max="10757" width="17" style="37" customWidth="1"/>
    <col min="10758" max="10758" width="12" style="37" customWidth="1"/>
    <col min="10759" max="10759" width="16.7109375" style="37" customWidth="1"/>
    <col min="10760" max="10760" width="13.28515625" style="37" customWidth="1"/>
    <col min="10761" max="10761" width="11.5703125" style="37" customWidth="1"/>
    <col min="10762" max="10762" width="12.140625" style="37" bestFit="1" customWidth="1"/>
    <col min="10763" max="11008" width="9.140625" style="37"/>
    <col min="11009" max="11009" width="39" style="37" customWidth="1"/>
    <col min="11010" max="11010" width="13.85546875" style="37" customWidth="1"/>
    <col min="11011" max="11011" width="16.5703125" style="37" customWidth="1"/>
    <col min="11012" max="11012" width="12.5703125" style="37" bestFit="1" customWidth="1"/>
    <col min="11013" max="11013" width="17" style="37" customWidth="1"/>
    <col min="11014" max="11014" width="12" style="37" customWidth="1"/>
    <col min="11015" max="11015" width="16.7109375" style="37" customWidth="1"/>
    <col min="11016" max="11016" width="13.28515625" style="37" customWidth="1"/>
    <col min="11017" max="11017" width="11.5703125" style="37" customWidth="1"/>
    <col min="11018" max="11018" width="12.140625" style="37" bestFit="1" customWidth="1"/>
    <col min="11019" max="11264" width="9.140625" style="37"/>
    <col min="11265" max="11265" width="39" style="37" customWidth="1"/>
    <col min="11266" max="11266" width="13.85546875" style="37" customWidth="1"/>
    <col min="11267" max="11267" width="16.5703125" style="37" customWidth="1"/>
    <col min="11268" max="11268" width="12.5703125" style="37" bestFit="1" customWidth="1"/>
    <col min="11269" max="11269" width="17" style="37" customWidth="1"/>
    <col min="11270" max="11270" width="12" style="37" customWidth="1"/>
    <col min="11271" max="11271" width="16.7109375" style="37" customWidth="1"/>
    <col min="11272" max="11272" width="13.28515625" style="37" customWidth="1"/>
    <col min="11273" max="11273" width="11.5703125" style="37" customWidth="1"/>
    <col min="11274" max="11274" width="12.140625" style="37" bestFit="1" customWidth="1"/>
    <col min="11275" max="11520" width="9.140625" style="37"/>
    <col min="11521" max="11521" width="39" style="37" customWidth="1"/>
    <col min="11522" max="11522" width="13.85546875" style="37" customWidth="1"/>
    <col min="11523" max="11523" width="16.5703125" style="37" customWidth="1"/>
    <col min="11524" max="11524" width="12.5703125" style="37" bestFit="1" customWidth="1"/>
    <col min="11525" max="11525" width="17" style="37" customWidth="1"/>
    <col min="11526" max="11526" width="12" style="37" customWidth="1"/>
    <col min="11527" max="11527" width="16.7109375" style="37" customWidth="1"/>
    <col min="11528" max="11528" width="13.28515625" style="37" customWidth="1"/>
    <col min="11529" max="11529" width="11.5703125" style="37" customWidth="1"/>
    <col min="11530" max="11530" width="12.140625" style="37" bestFit="1" customWidth="1"/>
    <col min="11531" max="11776" width="9.140625" style="37"/>
    <col min="11777" max="11777" width="39" style="37" customWidth="1"/>
    <col min="11778" max="11778" width="13.85546875" style="37" customWidth="1"/>
    <col min="11779" max="11779" width="16.5703125" style="37" customWidth="1"/>
    <col min="11780" max="11780" width="12.5703125" style="37" bestFit="1" customWidth="1"/>
    <col min="11781" max="11781" width="17" style="37" customWidth="1"/>
    <col min="11782" max="11782" width="12" style="37" customWidth="1"/>
    <col min="11783" max="11783" width="16.7109375" style="37" customWidth="1"/>
    <col min="11784" max="11784" width="13.28515625" style="37" customWidth="1"/>
    <col min="11785" max="11785" width="11.5703125" style="37" customWidth="1"/>
    <col min="11786" max="11786" width="12.140625" style="37" bestFit="1" customWidth="1"/>
    <col min="11787" max="12032" width="9.140625" style="37"/>
    <col min="12033" max="12033" width="39" style="37" customWidth="1"/>
    <col min="12034" max="12034" width="13.85546875" style="37" customWidth="1"/>
    <col min="12035" max="12035" width="16.5703125" style="37" customWidth="1"/>
    <col min="12036" max="12036" width="12.5703125" style="37" bestFit="1" customWidth="1"/>
    <col min="12037" max="12037" width="17" style="37" customWidth="1"/>
    <col min="12038" max="12038" width="12" style="37" customWidth="1"/>
    <col min="12039" max="12039" width="16.7109375" style="37" customWidth="1"/>
    <col min="12040" max="12040" width="13.28515625" style="37" customWidth="1"/>
    <col min="12041" max="12041" width="11.5703125" style="37" customWidth="1"/>
    <col min="12042" max="12042" width="12.140625" style="37" bestFit="1" customWidth="1"/>
    <col min="12043" max="12288" width="9.140625" style="37"/>
    <col min="12289" max="12289" width="39" style="37" customWidth="1"/>
    <col min="12290" max="12290" width="13.85546875" style="37" customWidth="1"/>
    <col min="12291" max="12291" width="16.5703125" style="37" customWidth="1"/>
    <col min="12292" max="12292" width="12.5703125" style="37" bestFit="1" customWidth="1"/>
    <col min="12293" max="12293" width="17" style="37" customWidth="1"/>
    <col min="12294" max="12294" width="12" style="37" customWidth="1"/>
    <col min="12295" max="12295" width="16.7109375" style="37" customWidth="1"/>
    <col min="12296" max="12296" width="13.28515625" style="37" customWidth="1"/>
    <col min="12297" max="12297" width="11.5703125" style="37" customWidth="1"/>
    <col min="12298" max="12298" width="12.140625" style="37" bestFit="1" customWidth="1"/>
    <col min="12299" max="12544" width="9.140625" style="37"/>
    <col min="12545" max="12545" width="39" style="37" customWidth="1"/>
    <col min="12546" max="12546" width="13.85546875" style="37" customWidth="1"/>
    <col min="12547" max="12547" width="16.5703125" style="37" customWidth="1"/>
    <col min="12548" max="12548" width="12.5703125" style="37" bestFit="1" customWidth="1"/>
    <col min="12549" max="12549" width="17" style="37" customWidth="1"/>
    <col min="12550" max="12550" width="12" style="37" customWidth="1"/>
    <col min="12551" max="12551" width="16.7109375" style="37" customWidth="1"/>
    <col min="12552" max="12552" width="13.28515625" style="37" customWidth="1"/>
    <col min="12553" max="12553" width="11.5703125" style="37" customWidth="1"/>
    <col min="12554" max="12554" width="12.140625" style="37" bestFit="1" customWidth="1"/>
    <col min="12555" max="12800" width="9.140625" style="37"/>
    <col min="12801" max="12801" width="39" style="37" customWidth="1"/>
    <col min="12802" max="12802" width="13.85546875" style="37" customWidth="1"/>
    <col min="12803" max="12803" width="16.5703125" style="37" customWidth="1"/>
    <col min="12804" max="12804" width="12.5703125" style="37" bestFit="1" customWidth="1"/>
    <col min="12805" max="12805" width="17" style="37" customWidth="1"/>
    <col min="12806" max="12806" width="12" style="37" customWidth="1"/>
    <col min="12807" max="12807" width="16.7109375" style="37" customWidth="1"/>
    <col min="12808" max="12808" width="13.28515625" style="37" customWidth="1"/>
    <col min="12809" max="12809" width="11.5703125" style="37" customWidth="1"/>
    <col min="12810" max="12810" width="12.140625" style="37" bestFit="1" customWidth="1"/>
    <col min="12811" max="13056" width="9.140625" style="37"/>
    <col min="13057" max="13057" width="39" style="37" customWidth="1"/>
    <col min="13058" max="13058" width="13.85546875" style="37" customWidth="1"/>
    <col min="13059" max="13059" width="16.5703125" style="37" customWidth="1"/>
    <col min="13060" max="13060" width="12.5703125" style="37" bestFit="1" customWidth="1"/>
    <col min="13061" max="13061" width="17" style="37" customWidth="1"/>
    <col min="13062" max="13062" width="12" style="37" customWidth="1"/>
    <col min="13063" max="13063" width="16.7109375" style="37" customWidth="1"/>
    <col min="13064" max="13064" width="13.28515625" style="37" customWidth="1"/>
    <col min="13065" max="13065" width="11.5703125" style="37" customWidth="1"/>
    <col min="13066" max="13066" width="12.140625" style="37" bestFit="1" customWidth="1"/>
    <col min="13067" max="13312" width="9.140625" style="37"/>
    <col min="13313" max="13313" width="39" style="37" customWidth="1"/>
    <col min="13314" max="13314" width="13.85546875" style="37" customWidth="1"/>
    <col min="13315" max="13315" width="16.5703125" style="37" customWidth="1"/>
    <col min="13316" max="13316" width="12.5703125" style="37" bestFit="1" customWidth="1"/>
    <col min="13317" max="13317" width="17" style="37" customWidth="1"/>
    <col min="13318" max="13318" width="12" style="37" customWidth="1"/>
    <col min="13319" max="13319" width="16.7109375" style="37" customWidth="1"/>
    <col min="13320" max="13320" width="13.28515625" style="37" customWidth="1"/>
    <col min="13321" max="13321" width="11.5703125" style="37" customWidth="1"/>
    <col min="13322" max="13322" width="12.140625" style="37" bestFit="1" customWidth="1"/>
    <col min="13323" max="13568" width="9.140625" style="37"/>
    <col min="13569" max="13569" width="39" style="37" customWidth="1"/>
    <col min="13570" max="13570" width="13.85546875" style="37" customWidth="1"/>
    <col min="13571" max="13571" width="16.5703125" style="37" customWidth="1"/>
    <col min="13572" max="13572" width="12.5703125" style="37" bestFit="1" customWidth="1"/>
    <col min="13573" max="13573" width="17" style="37" customWidth="1"/>
    <col min="13574" max="13574" width="12" style="37" customWidth="1"/>
    <col min="13575" max="13575" width="16.7109375" style="37" customWidth="1"/>
    <col min="13576" max="13576" width="13.28515625" style="37" customWidth="1"/>
    <col min="13577" max="13577" width="11.5703125" style="37" customWidth="1"/>
    <col min="13578" max="13578" width="12.140625" style="37" bestFit="1" customWidth="1"/>
    <col min="13579" max="13824" width="9.140625" style="37"/>
    <col min="13825" max="13825" width="39" style="37" customWidth="1"/>
    <col min="13826" max="13826" width="13.85546875" style="37" customWidth="1"/>
    <col min="13827" max="13827" width="16.5703125" style="37" customWidth="1"/>
    <col min="13828" max="13828" width="12.5703125" style="37" bestFit="1" customWidth="1"/>
    <col min="13829" max="13829" width="17" style="37" customWidth="1"/>
    <col min="13830" max="13830" width="12" style="37" customWidth="1"/>
    <col min="13831" max="13831" width="16.7109375" style="37" customWidth="1"/>
    <col min="13832" max="13832" width="13.28515625" style="37" customWidth="1"/>
    <col min="13833" max="13833" width="11.5703125" style="37" customWidth="1"/>
    <col min="13834" max="13834" width="12.140625" style="37" bestFit="1" customWidth="1"/>
    <col min="13835" max="14080" width="9.140625" style="37"/>
    <col min="14081" max="14081" width="39" style="37" customWidth="1"/>
    <col min="14082" max="14082" width="13.85546875" style="37" customWidth="1"/>
    <col min="14083" max="14083" width="16.5703125" style="37" customWidth="1"/>
    <col min="14084" max="14084" width="12.5703125" style="37" bestFit="1" customWidth="1"/>
    <col min="14085" max="14085" width="17" style="37" customWidth="1"/>
    <col min="14086" max="14086" width="12" style="37" customWidth="1"/>
    <col min="14087" max="14087" width="16.7109375" style="37" customWidth="1"/>
    <col min="14088" max="14088" width="13.28515625" style="37" customWidth="1"/>
    <col min="14089" max="14089" width="11.5703125" style="37" customWidth="1"/>
    <col min="14090" max="14090" width="12.140625" style="37" bestFit="1" customWidth="1"/>
    <col min="14091" max="14336" width="9.140625" style="37"/>
    <col min="14337" max="14337" width="39" style="37" customWidth="1"/>
    <col min="14338" max="14338" width="13.85546875" style="37" customWidth="1"/>
    <col min="14339" max="14339" width="16.5703125" style="37" customWidth="1"/>
    <col min="14340" max="14340" width="12.5703125" style="37" bestFit="1" customWidth="1"/>
    <col min="14341" max="14341" width="17" style="37" customWidth="1"/>
    <col min="14342" max="14342" width="12" style="37" customWidth="1"/>
    <col min="14343" max="14343" width="16.7109375" style="37" customWidth="1"/>
    <col min="14344" max="14344" width="13.28515625" style="37" customWidth="1"/>
    <col min="14345" max="14345" width="11.5703125" style="37" customWidth="1"/>
    <col min="14346" max="14346" width="12.140625" style="37" bestFit="1" customWidth="1"/>
    <col min="14347" max="14592" width="9.140625" style="37"/>
    <col min="14593" max="14593" width="39" style="37" customWidth="1"/>
    <col min="14594" max="14594" width="13.85546875" style="37" customWidth="1"/>
    <col min="14595" max="14595" width="16.5703125" style="37" customWidth="1"/>
    <col min="14596" max="14596" width="12.5703125" style="37" bestFit="1" customWidth="1"/>
    <col min="14597" max="14597" width="17" style="37" customWidth="1"/>
    <col min="14598" max="14598" width="12" style="37" customWidth="1"/>
    <col min="14599" max="14599" width="16.7109375" style="37" customWidth="1"/>
    <col min="14600" max="14600" width="13.28515625" style="37" customWidth="1"/>
    <col min="14601" max="14601" width="11.5703125" style="37" customWidth="1"/>
    <col min="14602" max="14602" width="12.140625" style="37" bestFit="1" customWidth="1"/>
    <col min="14603" max="14848" width="9.140625" style="37"/>
    <col min="14849" max="14849" width="39" style="37" customWidth="1"/>
    <col min="14850" max="14850" width="13.85546875" style="37" customWidth="1"/>
    <col min="14851" max="14851" width="16.5703125" style="37" customWidth="1"/>
    <col min="14852" max="14852" width="12.5703125" style="37" bestFit="1" customWidth="1"/>
    <col min="14853" max="14853" width="17" style="37" customWidth="1"/>
    <col min="14854" max="14854" width="12" style="37" customWidth="1"/>
    <col min="14855" max="14855" width="16.7109375" style="37" customWidth="1"/>
    <col min="14856" max="14856" width="13.28515625" style="37" customWidth="1"/>
    <col min="14857" max="14857" width="11.5703125" style="37" customWidth="1"/>
    <col min="14858" max="14858" width="12.140625" style="37" bestFit="1" customWidth="1"/>
    <col min="14859" max="15104" width="9.140625" style="37"/>
    <col min="15105" max="15105" width="39" style="37" customWidth="1"/>
    <col min="15106" max="15106" width="13.85546875" style="37" customWidth="1"/>
    <col min="15107" max="15107" width="16.5703125" style="37" customWidth="1"/>
    <col min="15108" max="15108" width="12.5703125" style="37" bestFit="1" customWidth="1"/>
    <col min="15109" max="15109" width="17" style="37" customWidth="1"/>
    <col min="15110" max="15110" width="12" style="37" customWidth="1"/>
    <col min="15111" max="15111" width="16.7109375" style="37" customWidth="1"/>
    <col min="15112" max="15112" width="13.28515625" style="37" customWidth="1"/>
    <col min="15113" max="15113" width="11.5703125" style="37" customWidth="1"/>
    <col min="15114" max="15114" width="12.140625" style="37" bestFit="1" customWidth="1"/>
    <col min="15115" max="15360" width="9.140625" style="37"/>
    <col min="15361" max="15361" width="39" style="37" customWidth="1"/>
    <col min="15362" max="15362" width="13.85546875" style="37" customWidth="1"/>
    <col min="15363" max="15363" width="16.5703125" style="37" customWidth="1"/>
    <col min="15364" max="15364" width="12.5703125" style="37" bestFit="1" customWidth="1"/>
    <col min="15365" max="15365" width="17" style="37" customWidth="1"/>
    <col min="15366" max="15366" width="12" style="37" customWidth="1"/>
    <col min="15367" max="15367" width="16.7109375" style="37" customWidth="1"/>
    <col min="15368" max="15368" width="13.28515625" style="37" customWidth="1"/>
    <col min="15369" max="15369" width="11.5703125" style="37" customWidth="1"/>
    <col min="15370" max="15370" width="12.140625" style="37" bestFit="1" customWidth="1"/>
    <col min="15371" max="15616" width="9.140625" style="37"/>
    <col min="15617" max="15617" width="39" style="37" customWidth="1"/>
    <col min="15618" max="15618" width="13.85546875" style="37" customWidth="1"/>
    <col min="15619" max="15619" width="16.5703125" style="37" customWidth="1"/>
    <col min="15620" max="15620" width="12.5703125" style="37" bestFit="1" customWidth="1"/>
    <col min="15621" max="15621" width="17" style="37" customWidth="1"/>
    <col min="15622" max="15622" width="12" style="37" customWidth="1"/>
    <col min="15623" max="15623" width="16.7109375" style="37" customWidth="1"/>
    <col min="15624" max="15624" width="13.28515625" style="37" customWidth="1"/>
    <col min="15625" max="15625" width="11.5703125" style="37" customWidth="1"/>
    <col min="15626" max="15626" width="12.140625" style="37" bestFit="1" customWidth="1"/>
    <col min="15627" max="15872" width="9.140625" style="37"/>
    <col min="15873" max="15873" width="39" style="37" customWidth="1"/>
    <col min="15874" max="15874" width="13.85546875" style="37" customWidth="1"/>
    <col min="15875" max="15875" width="16.5703125" style="37" customWidth="1"/>
    <col min="15876" max="15876" width="12.5703125" style="37" bestFit="1" customWidth="1"/>
    <col min="15877" max="15877" width="17" style="37" customWidth="1"/>
    <col min="15878" max="15878" width="12" style="37" customWidth="1"/>
    <col min="15879" max="15879" width="16.7109375" style="37" customWidth="1"/>
    <col min="15880" max="15880" width="13.28515625" style="37" customWidth="1"/>
    <col min="15881" max="15881" width="11.5703125" style="37" customWidth="1"/>
    <col min="15882" max="15882" width="12.140625" style="37" bestFit="1" customWidth="1"/>
    <col min="15883" max="16128" width="9.140625" style="37"/>
    <col min="16129" max="16129" width="39" style="37" customWidth="1"/>
    <col min="16130" max="16130" width="13.85546875" style="37" customWidth="1"/>
    <col min="16131" max="16131" width="16.5703125" style="37" customWidth="1"/>
    <col min="16132" max="16132" width="12.5703125" style="37" bestFit="1" customWidth="1"/>
    <col min="16133" max="16133" width="17" style="37" customWidth="1"/>
    <col min="16134" max="16134" width="12" style="37" customWidth="1"/>
    <col min="16135" max="16135" width="16.7109375" style="37" customWidth="1"/>
    <col min="16136" max="16136" width="13.28515625" style="37" customWidth="1"/>
    <col min="16137" max="16137" width="11.5703125" style="37" customWidth="1"/>
    <col min="16138" max="16138" width="12.140625" style="37" bestFit="1" customWidth="1"/>
    <col min="16139" max="16384" width="9.140625" style="37"/>
  </cols>
  <sheetData>
    <row r="1" spans="1:10" ht="15" customHeight="1" x14ac:dyDescent="0.25">
      <c r="A1" s="161" t="s">
        <v>328</v>
      </c>
      <c r="B1" s="35"/>
      <c r="C1" s="35"/>
      <c r="D1" s="35"/>
      <c r="E1" s="35"/>
      <c r="F1" s="35"/>
      <c r="G1" s="35"/>
      <c r="H1" s="35"/>
      <c r="I1" s="35"/>
      <c r="J1" s="36"/>
    </row>
    <row r="2" spans="1:10" ht="20.25" customHeight="1" x14ac:dyDescent="0.25">
      <c r="A2" s="38"/>
      <c r="B2" s="135" t="s">
        <v>123</v>
      </c>
      <c r="C2" s="135"/>
      <c r="D2" s="135" t="s">
        <v>124</v>
      </c>
      <c r="E2" s="135"/>
      <c r="F2" s="135" t="s">
        <v>125</v>
      </c>
      <c r="G2" s="135"/>
      <c r="H2" s="39"/>
      <c r="I2" s="136" t="s">
        <v>126</v>
      </c>
      <c r="J2" s="137"/>
    </row>
    <row r="3" spans="1:10" ht="47.25" customHeight="1" x14ac:dyDescent="0.25">
      <c r="A3" s="38"/>
      <c r="B3" s="40" t="s">
        <v>327</v>
      </c>
      <c r="C3" s="40" t="s">
        <v>127</v>
      </c>
      <c r="D3" s="40" t="s">
        <v>327</v>
      </c>
      <c r="E3" s="40" t="s">
        <v>127</v>
      </c>
      <c r="F3" s="40" t="s">
        <v>326</v>
      </c>
      <c r="G3" s="40" t="s">
        <v>127</v>
      </c>
      <c r="H3" s="41" t="s">
        <v>128</v>
      </c>
      <c r="I3" s="41" t="s">
        <v>326</v>
      </c>
      <c r="J3" s="42" t="s">
        <v>129</v>
      </c>
    </row>
    <row r="4" spans="1:10" ht="15" customHeight="1" x14ac:dyDescent="0.25">
      <c r="A4" s="138" t="s">
        <v>130</v>
      </c>
      <c r="B4" s="138"/>
      <c r="C4" s="138"/>
      <c r="D4" s="138"/>
      <c r="E4" s="138"/>
      <c r="F4" s="138"/>
      <c r="G4" s="138"/>
      <c r="H4" s="138"/>
      <c r="I4" s="138"/>
      <c r="J4" s="138"/>
    </row>
    <row r="5" spans="1:10" ht="15" customHeight="1" x14ac:dyDescent="0.25">
      <c r="A5" s="43" t="s">
        <v>196</v>
      </c>
      <c r="B5" s="44">
        <v>3.8525326835234353E-2</v>
      </c>
      <c r="C5" s="45">
        <v>10385.253268352344</v>
      </c>
      <c r="D5" s="44">
        <v>0.100455667772821</v>
      </c>
      <c r="E5" s="46">
        <v>13330.043051161911</v>
      </c>
      <c r="F5" s="44">
        <v>8.3375578506142078E-2</v>
      </c>
      <c r="G5" s="46">
        <v>14927.617297268507</v>
      </c>
      <c r="H5" s="47">
        <v>38488</v>
      </c>
      <c r="I5" s="44">
        <v>0.15225890892364125</v>
      </c>
      <c r="J5" s="46">
        <v>112087.00000000012</v>
      </c>
    </row>
    <row r="6" spans="1:10" ht="15" customHeight="1" x14ac:dyDescent="0.25">
      <c r="A6" s="48" t="s">
        <v>40</v>
      </c>
      <c r="B6" s="44">
        <v>8.2993317866371319E-2</v>
      </c>
      <c r="C6" s="45">
        <v>10829.933178663714</v>
      </c>
      <c r="D6" s="44">
        <v>0.1465384644222063</v>
      </c>
      <c r="E6" s="46">
        <v>15077.474270823199</v>
      </c>
      <c r="F6" s="44">
        <v>0.12677354457249335</v>
      </c>
      <c r="G6" s="46">
        <v>18168.75742234095</v>
      </c>
      <c r="H6" s="49"/>
      <c r="I6" s="44">
        <v>0.14419141941144553</v>
      </c>
      <c r="J6" s="46">
        <v>99431.229247424097</v>
      </c>
    </row>
    <row r="7" spans="1:10" ht="15" customHeight="1" x14ac:dyDescent="0.25">
      <c r="A7" s="48" t="s">
        <v>131</v>
      </c>
      <c r="B7" s="44">
        <v>8.3898622519428034E-2</v>
      </c>
      <c r="C7" s="45">
        <v>10838.98622519428</v>
      </c>
      <c r="D7" s="44">
        <v>0.13219416569407683</v>
      </c>
      <c r="E7" s="46">
        <v>14518.122826403383</v>
      </c>
      <c r="F7" s="44">
        <v>0.13686455294957534</v>
      </c>
      <c r="G7" s="46">
        <v>18997.491302275277</v>
      </c>
      <c r="H7" s="49"/>
      <c r="I7" s="44">
        <v>0.14967619083713735</v>
      </c>
      <c r="J7" s="46">
        <v>107879.11720123998</v>
      </c>
    </row>
    <row r="8" spans="1:10" ht="15" customHeight="1" x14ac:dyDescent="0.25">
      <c r="A8" s="50" t="s">
        <v>197</v>
      </c>
      <c r="B8" s="51">
        <v>4.613931853354436E-2</v>
      </c>
      <c r="C8" s="52">
        <v>10461.393185335444</v>
      </c>
      <c r="D8" s="51">
        <v>0.10816571369517258</v>
      </c>
      <c r="E8" s="53">
        <v>13612.451078547372</v>
      </c>
      <c r="F8" s="51">
        <v>9.117702986767795E-2</v>
      </c>
      <c r="G8" s="53">
        <v>15473.191423324628</v>
      </c>
      <c r="H8" s="54">
        <v>41275</v>
      </c>
      <c r="I8" s="51">
        <v>0.12942008053917964</v>
      </c>
      <c r="J8" s="53">
        <v>31456.514880639374</v>
      </c>
    </row>
    <row r="9" spans="1:10" ht="15" customHeight="1" x14ac:dyDescent="0.25">
      <c r="A9" s="55" t="s">
        <v>40</v>
      </c>
      <c r="B9" s="51">
        <v>8.2993317866371319E-2</v>
      </c>
      <c r="C9" s="52">
        <v>10829.933178663714</v>
      </c>
      <c r="D9" s="51">
        <v>0.1465384644222063</v>
      </c>
      <c r="E9" s="53">
        <v>15077.474270823199</v>
      </c>
      <c r="F9" s="51">
        <v>0.12677354457249335</v>
      </c>
      <c r="G9" s="53">
        <v>18168.75742234095</v>
      </c>
      <c r="H9" s="56"/>
      <c r="I9" s="51">
        <v>0.13622597390087954</v>
      </c>
      <c r="J9" s="53">
        <v>33287.413457695846</v>
      </c>
    </row>
    <row r="10" spans="1:10" ht="15" customHeight="1" x14ac:dyDescent="0.25">
      <c r="A10" s="55" t="s">
        <v>131</v>
      </c>
      <c r="B10" s="51">
        <v>8.3898622519428034E-2</v>
      </c>
      <c r="C10" s="52">
        <v>10838.98622519428</v>
      </c>
      <c r="D10" s="51">
        <v>0.13219416569407683</v>
      </c>
      <c r="E10" s="53">
        <v>14518.122826403383</v>
      </c>
      <c r="F10" s="51">
        <v>0.13686455294957534</v>
      </c>
      <c r="G10" s="53">
        <v>18997.491302275277</v>
      </c>
      <c r="H10" s="56"/>
      <c r="I10" s="51">
        <v>0.13206740076623769</v>
      </c>
      <c r="J10" s="53">
        <v>32157.704974865635</v>
      </c>
    </row>
    <row r="11" spans="1:10" ht="15" customHeight="1" x14ac:dyDescent="0.25">
      <c r="A11" s="134" t="s">
        <v>132</v>
      </c>
      <c r="B11" s="134"/>
      <c r="C11" s="134"/>
      <c r="D11" s="134"/>
      <c r="E11" s="134"/>
      <c r="F11" s="134"/>
      <c r="G11" s="134"/>
      <c r="H11" s="134"/>
      <c r="I11" s="134"/>
      <c r="J11" s="134"/>
    </row>
    <row r="12" spans="1:10" ht="15" customHeight="1" x14ac:dyDescent="0.25">
      <c r="A12" s="27" t="s">
        <v>207</v>
      </c>
      <c r="B12" s="124"/>
      <c r="C12" s="124"/>
      <c r="D12" s="124"/>
      <c r="E12" s="124"/>
      <c r="F12" s="124"/>
      <c r="G12" s="124"/>
      <c r="H12" s="124"/>
      <c r="I12" s="124"/>
      <c r="J12" s="124"/>
    </row>
    <row r="13" spans="1:10" ht="15" customHeight="1" x14ac:dyDescent="0.25">
      <c r="A13" s="57" t="s">
        <v>138</v>
      </c>
      <c r="B13" s="44">
        <v>1.8933937024079084E-2</v>
      </c>
      <c r="C13" s="45">
        <v>10189.33937024079</v>
      </c>
      <c r="D13" s="44">
        <v>0.10444778731549764</v>
      </c>
      <c r="E13" s="46">
        <v>13475.775721284699</v>
      </c>
      <c r="F13" s="44" t="s">
        <v>134</v>
      </c>
      <c r="G13" s="44" t="s">
        <v>134</v>
      </c>
      <c r="H13" s="47">
        <v>43409</v>
      </c>
      <c r="I13" s="44">
        <v>0.11719521870174532</v>
      </c>
      <c r="J13" s="46">
        <v>14853.000000000007</v>
      </c>
    </row>
    <row r="14" spans="1:10" ht="15" customHeight="1" x14ac:dyDescent="0.25">
      <c r="A14" s="48" t="s">
        <v>47</v>
      </c>
      <c r="B14" s="44">
        <v>8.0827883464676509E-2</v>
      </c>
      <c r="C14" s="45">
        <v>10808.278834646766</v>
      </c>
      <c r="D14" s="44">
        <v>0.14246718331236741</v>
      </c>
      <c r="E14" s="46">
        <v>14917.281257431805</v>
      </c>
      <c r="F14" s="44" t="s">
        <v>134</v>
      </c>
      <c r="G14" s="44" t="s">
        <v>134</v>
      </c>
      <c r="H14" s="49"/>
      <c r="I14" s="44">
        <v>0.15143927489519093</v>
      </c>
      <c r="J14" s="46">
        <v>16543.299019220369</v>
      </c>
    </row>
    <row r="15" spans="1:10" ht="15" customHeight="1" x14ac:dyDescent="0.25">
      <c r="A15" s="48" t="s">
        <v>131</v>
      </c>
      <c r="B15" s="44">
        <v>8.3898622519428034E-2</v>
      </c>
      <c r="C15" s="45">
        <v>10838.98622519428</v>
      </c>
      <c r="D15" s="44">
        <v>0.13219416569407683</v>
      </c>
      <c r="E15" s="46">
        <v>14518.122826403383</v>
      </c>
      <c r="F15" s="44" t="s">
        <v>134</v>
      </c>
      <c r="G15" s="44" t="s">
        <v>134</v>
      </c>
      <c r="H15" s="49"/>
      <c r="I15" s="44">
        <v>0.15193305755716624</v>
      </c>
      <c r="J15" s="46">
        <v>16568.639086606319</v>
      </c>
    </row>
    <row r="16" spans="1:10" ht="15" customHeight="1" x14ac:dyDescent="0.25">
      <c r="A16" s="58" t="s">
        <v>139</v>
      </c>
      <c r="B16" s="51">
        <v>3.1660334599746598E-2</v>
      </c>
      <c r="C16" s="52">
        <v>10316.603345997466</v>
      </c>
      <c r="D16" s="51">
        <v>0.11748872681692646</v>
      </c>
      <c r="E16" s="53">
        <v>13959.235209235214</v>
      </c>
      <c r="F16" s="51" t="s">
        <v>134</v>
      </c>
      <c r="G16" s="51" t="s">
        <v>134</v>
      </c>
      <c r="H16" s="54">
        <v>43409</v>
      </c>
      <c r="I16" s="51">
        <v>0.13016915868051737</v>
      </c>
      <c r="J16" s="53">
        <v>15478.000000000005</v>
      </c>
    </row>
    <row r="17" spans="1:10" ht="15" customHeight="1" x14ac:dyDescent="0.25">
      <c r="A17" s="55" t="s">
        <v>47</v>
      </c>
      <c r="B17" s="51">
        <v>8.0827883464676509E-2</v>
      </c>
      <c r="C17" s="52">
        <v>10808.278834646766</v>
      </c>
      <c r="D17" s="51">
        <v>0.14246718331236741</v>
      </c>
      <c r="E17" s="53">
        <v>14917.281257431805</v>
      </c>
      <c r="F17" s="51" t="s">
        <v>134</v>
      </c>
      <c r="G17" s="51" t="s">
        <v>134</v>
      </c>
      <c r="H17" s="56"/>
      <c r="I17" s="51">
        <v>0.15143927489519093</v>
      </c>
      <c r="J17" s="53">
        <v>16543.299019220369</v>
      </c>
    </row>
    <row r="18" spans="1:10" ht="15" customHeight="1" x14ac:dyDescent="0.25">
      <c r="A18" s="55" t="s">
        <v>131</v>
      </c>
      <c r="B18" s="51">
        <v>8.3898622519428034E-2</v>
      </c>
      <c r="C18" s="52">
        <v>10838.98622519428</v>
      </c>
      <c r="D18" s="51">
        <v>0.13219416569407683</v>
      </c>
      <c r="E18" s="53">
        <v>14518.122826403383</v>
      </c>
      <c r="F18" s="51" t="s">
        <v>134</v>
      </c>
      <c r="G18" s="51" t="s">
        <v>134</v>
      </c>
      <c r="H18" s="56"/>
      <c r="I18" s="51">
        <v>0.15193305755716624</v>
      </c>
      <c r="J18" s="53">
        <v>16568.639086606319</v>
      </c>
    </row>
    <row r="19" spans="1:10" ht="15" customHeight="1" x14ac:dyDescent="0.25">
      <c r="A19" s="57" t="s">
        <v>140</v>
      </c>
      <c r="B19" s="44">
        <v>4.5286305247115077E-2</v>
      </c>
      <c r="C19" s="45">
        <v>10452.863052471152</v>
      </c>
      <c r="D19" s="44">
        <v>0.1286140568294436</v>
      </c>
      <c r="E19" s="45">
        <v>14380.709899655531</v>
      </c>
      <c r="F19" s="44">
        <v>8.7164579646801021E-2</v>
      </c>
      <c r="G19" s="45">
        <v>15190.634393292194</v>
      </c>
      <c r="H19" s="47">
        <v>38208</v>
      </c>
      <c r="I19" s="44">
        <v>0.18038330420481619</v>
      </c>
      <c r="J19" s="46">
        <v>192040.00000000003</v>
      </c>
    </row>
    <row r="20" spans="1:10" ht="15" customHeight="1" x14ac:dyDescent="0.25">
      <c r="A20" s="48" t="s">
        <v>289</v>
      </c>
      <c r="B20" s="44">
        <v>0.10601535763540082</v>
      </c>
      <c r="C20" s="45">
        <v>11060.153576354009</v>
      </c>
      <c r="D20" s="44">
        <v>0.20859356206926849</v>
      </c>
      <c r="E20" s="45">
        <v>17663.072639470975</v>
      </c>
      <c r="F20" s="44">
        <v>0.13756929516236904</v>
      </c>
      <c r="G20" s="45">
        <v>19056.479418914609</v>
      </c>
      <c r="H20" s="49"/>
      <c r="I20" s="44" t="s">
        <v>134</v>
      </c>
      <c r="J20" s="46" t="s">
        <v>134</v>
      </c>
    </row>
    <row r="21" spans="1:10" ht="15" customHeight="1" x14ac:dyDescent="0.25">
      <c r="A21" s="48" t="s">
        <v>131</v>
      </c>
      <c r="B21" s="44">
        <v>8.3898622519428034E-2</v>
      </c>
      <c r="C21" s="45">
        <v>10838.98622519428</v>
      </c>
      <c r="D21" s="44">
        <v>0.13219416569407683</v>
      </c>
      <c r="E21" s="45">
        <v>14518.122826403383</v>
      </c>
      <c r="F21" s="44">
        <v>0.13686455294957534</v>
      </c>
      <c r="G21" s="45">
        <v>18997.491302275277</v>
      </c>
      <c r="H21" s="49"/>
      <c r="I21" s="44">
        <v>0.15768908527245151</v>
      </c>
      <c r="J21" s="46">
        <v>135880.16999057593</v>
      </c>
    </row>
    <row r="22" spans="1:10" ht="15" customHeight="1" x14ac:dyDescent="0.25">
      <c r="A22" s="58" t="s">
        <v>141</v>
      </c>
      <c r="B22" s="51">
        <v>5.7234985892785195E-2</v>
      </c>
      <c r="C22" s="52">
        <v>10572.349858927852</v>
      </c>
      <c r="D22" s="51">
        <v>0.14176228894297416</v>
      </c>
      <c r="E22" s="53">
        <v>14889.661534094945</v>
      </c>
      <c r="F22" s="51">
        <v>9.8956603939267529E-2</v>
      </c>
      <c r="G22" s="53">
        <v>16033.007334963328</v>
      </c>
      <c r="H22" s="54">
        <v>41275</v>
      </c>
      <c r="I22" s="51">
        <v>0.18371717430318113</v>
      </c>
      <c r="J22" s="53">
        <v>48947.982271985049</v>
      </c>
    </row>
    <row r="23" spans="1:10" ht="15" customHeight="1" x14ac:dyDescent="0.25">
      <c r="A23" s="55" t="s">
        <v>289</v>
      </c>
      <c r="B23" s="51">
        <v>0.10601535763540082</v>
      </c>
      <c r="C23" s="52">
        <v>11060.153576354009</v>
      </c>
      <c r="D23" s="51">
        <v>0.20859356206926849</v>
      </c>
      <c r="E23" s="53">
        <v>17663.072639470975</v>
      </c>
      <c r="F23" s="51">
        <v>0.13756929516236904</v>
      </c>
      <c r="G23" s="53">
        <v>19056.479418914609</v>
      </c>
      <c r="H23" s="56"/>
      <c r="I23" s="51">
        <v>0.16961107352020544</v>
      </c>
      <c r="J23" s="53">
        <v>43722.835719766488</v>
      </c>
    </row>
    <row r="24" spans="1:10" ht="15" customHeight="1" x14ac:dyDescent="0.25">
      <c r="A24" s="55" t="s">
        <v>131</v>
      </c>
      <c r="B24" s="51">
        <v>8.3898622519428034E-2</v>
      </c>
      <c r="C24" s="52">
        <v>10838.98622519428</v>
      </c>
      <c r="D24" s="51">
        <v>0.13219416569407683</v>
      </c>
      <c r="E24" s="53">
        <v>14518.122826403383</v>
      </c>
      <c r="F24" s="51">
        <v>0.13686455294957534</v>
      </c>
      <c r="G24" s="53">
        <v>18997.491302275277</v>
      </c>
      <c r="H24" s="56"/>
      <c r="I24" s="51">
        <v>0.13206740076623769</v>
      </c>
      <c r="J24" s="53">
        <v>32157.704974865635</v>
      </c>
    </row>
    <row r="25" spans="1:10" ht="15" customHeight="1" x14ac:dyDescent="0.25">
      <c r="A25" s="28" t="s">
        <v>307</v>
      </c>
      <c r="B25" s="59"/>
      <c r="C25" s="59"/>
      <c r="D25" s="59"/>
      <c r="E25" s="59"/>
      <c r="F25" s="59"/>
      <c r="G25" s="59"/>
      <c r="H25" s="59"/>
      <c r="I25" s="59"/>
      <c r="J25" s="59"/>
    </row>
    <row r="26" spans="1:10" ht="15" customHeight="1" x14ac:dyDescent="0.25">
      <c r="A26" s="138" t="s">
        <v>143</v>
      </c>
      <c r="B26" s="138"/>
      <c r="C26" s="138"/>
      <c r="D26" s="138"/>
      <c r="E26" s="138"/>
      <c r="F26" s="138"/>
      <c r="G26" s="138"/>
      <c r="H26" s="138"/>
      <c r="I26" s="138"/>
      <c r="J26" s="138"/>
    </row>
    <row r="27" spans="1:10" ht="15" customHeight="1" x14ac:dyDescent="0.25">
      <c r="A27" s="60" t="s">
        <v>146</v>
      </c>
      <c r="B27" s="44">
        <v>8.6082140835960885E-2</v>
      </c>
      <c r="C27" s="45">
        <v>10860.821408359609</v>
      </c>
      <c r="D27" s="44">
        <v>0.13380179517684754</v>
      </c>
      <c r="E27" s="45">
        <v>14580.111246777917</v>
      </c>
      <c r="F27" s="44">
        <v>9.6258083322487309E-2</v>
      </c>
      <c r="G27" s="45">
        <v>15837.017388741524</v>
      </c>
      <c r="H27" s="47">
        <v>40186</v>
      </c>
      <c r="I27" s="44">
        <v>0.14522735737235593</v>
      </c>
      <c r="J27" s="46">
        <v>53735.000000000007</v>
      </c>
    </row>
    <row r="28" spans="1:10" ht="15" customHeight="1" x14ac:dyDescent="0.25">
      <c r="A28" s="48" t="s">
        <v>290</v>
      </c>
      <c r="B28" s="44">
        <v>8.2993317866371319E-2</v>
      </c>
      <c r="C28" s="45">
        <v>10829.933178663714</v>
      </c>
      <c r="D28" s="44">
        <v>0.1465384644222063</v>
      </c>
      <c r="E28" s="45">
        <v>15077.474270823199</v>
      </c>
      <c r="F28" s="44">
        <v>0.12677354457249335</v>
      </c>
      <c r="G28" s="45">
        <v>18168.75742234095</v>
      </c>
      <c r="H28" s="49"/>
      <c r="I28" s="44">
        <v>0.11421639184282006</v>
      </c>
      <c r="J28" s="46">
        <v>38231.58797194776</v>
      </c>
    </row>
    <row r="29" spans="1:10" ht="15" customHeight="1" x14ac:dyDescent="0.25">
      <c r="A29" s="48" t="s">
        <v>131</v>
      </c>
      <c r="B29" s="44">
        <v>8.3898622519428034E-2</v>
      </c>
      <c r="C29" s="45">
        <v>10838.98622519428</v>
      </c>
      <c r="D29" s="44">
        <v>0.13219416569407683</v>
      </c>
      <c r="E29" s="45">
        <v>14518.122826403383</v>
      </c>
      <c r="F29" s="44">
        <v>0.13686455294957534</v>
      </c>
      <c r="G29" s="45">
        <v>18997.491302275277</v>
      </c>
      <c r="H29" s="49"/>
      <c r="I29" s="44">
        <v>0.1126717542639335</v>
      </c>
      <c r="J29" s="46">
        <v>37579.550943258655</v>
      </c>
    </row>
    <row r="30" spans="1:10" ht="15" customHeight="1" x14ac:dyDescent="0.25">
      <c r="A30" s="61" t="s">
        <v>147</v>
      </c>
      <c r="B30" s="51">
        <v>9.6576671628012312E-2</v>
      </c>
      <c r="C30" s="52">
        <v>10965.766716280123</v>
      </c>
      <c r="D30" s="51">
        <v>0.14478929037911725</v>
      </c>
      <c r="E30" s="52">
        <v>15008.509541000514</v>
      </c>
      <c r="F30" s="51">
        <v>0.10659881600857379</v>
      </c>
      <c r="G30" s="52">
        <v>16598.602595180379</v>
      </c>
      <c r="H30" s="54">
        <v>41275</v>
      </c>
      <c r="I30" s="51">
        <v>0.1796854951614002</v>
      </c>
      <c r="J30" s="53">
        <v>47400.439775226027</v>
      </c>
    </row>
    <row r="31" spans="1:10" ht="15" customHeight="1" x14ac:dyDescent="0.25">
      <c r="A31" s="55" t="s">
        <v>290</v>
      </c>
      <c r="B31" s="51">
        <v>8.2993317866371319E-2</v>
      </c>
      <c r="C31" s="52">
        <v>10829.933178663714</v>
      </c>
      <c r="D31" s="51">
        <v>0.1465384644222063</v>
      </c>
      <c r="E31" s="52">
        <v>15077.474270823199</v>
      </c>
      <c r="F31" s="51">
        <v>0.12677354457249335</v>
      </c>
      <c r="G31" s="52">
        <v>18168.75742234095</v>
      </c>
      <c r="H31" s="56"/>
      <c r="I31" s="51">
        <v>0.13622597390087954</v>
      </c>
      <c r="J31" s="53">
        <v>33287.413457695846</v>
      </c>
    </row>
    <row r="32" spans="1:10" ht="15" customHeight="1" x14ac:dyDescent="0.25">
      <c r="A32" s="55" t="s">
        <v>131</v>
      </c>
      <c r="B32" s="51">
        <v>8.3898622519428034E-2</v>
      </c>
      <c r="C32" s="52">
        <v>10838.98622519428</v>
      </c>
      <c r="D32" s="51">
        <v>0.13219416569407683</v>
      </c>
      <c r="E32" s="52">
        <v>14518.122826403383</v>
      </c>
      <c r="F32" s="51">
        <v>0.13686455294957534</v>
      </c>
      <c r="G32" s="52">
        <v>18997.491302275277</v>
      </c>
      <c r="H32" s="56"/>
      <c r="I32" s="51">
        <v>0.13206740076623769</v>
      </c>
      <c r="J32" s="53">
        <v>32157.704974865635</v>
      </c>
    </row>
    <row r="33" spans="1:10" ht="15" customHeight="1" x14ac:dyDescent="0.25">
      <c r="A33" s="43" t="s">
        <v>150</v>
      </c>
      <c r="B33" s="62">
        <v>0.20832265960777607</v>
      </c>
      <c r="C33" s="45">
        <v>12083.22659607776</v>
      </c>
      <c r="D33" s="62">
        <v>0.20290877836353771</v>
      </c>
      <c r="E33" s="45">
        <v>17414.776223489353</v>
      </c>
      <c r="F33" s="62">
        <v>0.12746291997032122</v>
      </c>
      <c r="G33" s="45">
        <v>18224.435476946859</v>
      </c>
      <c r="H33" s="63">
        <v>41771</v>
      </c>
      <c r="I33" s="62">
        <v>0.19653893976610348</v>
      </c>
      <c r="J33" s="64">
        <v>42451.999999999971</v>
      </c>
    </row>
    <row r="34" spans="1:10" ht="15" customHeight="1" x14ac:dyDescent="0.25">
      <c r="A34" s="48" t="s">
        <v>291</v>
      </c>
      <c r="B34" s="44">
        <v>9.0964978790548878E-2</v>
      </c>
      <c r="C34" s="45">
        <v>10909.64978790549</v>
      </c>
      <c r="D34" s="44">
        <v>0.17108906459558892</v>
      </c>
      <c r="E34" s="45">
        <v>16067.847253136957</v>
      </c>
      <c r="F34" s="44">
        <v>9.2805469296803222E-2</v>
      </c>
      <c r="G34" s="45">
        <v>15589.058845490781</v>
      </c>
      <c r="H34" s="49"/>
      <c r="I34" s="44">
        <v>0.14271990653632272</v>
      </c>
      <c r="J34" s="46">
        <v>29298.937158188004</v>
      </c>
    </row>
    <row r="35" spans="1:10" ht="15" customHeight="1" x14ac:dyDescent="0.25">
      <c r="A35" s="48" t="s">
        <v>131</v>
      </c>
      <c r="B35" s="44">
        <v>8.3898622519428034E-2</v>
      </c>
      <c r="C35" s="45">
        <v>10838.98622519428</v>
      </c>
      <c r="D35" s="44">
        <v>0.13219416569407683</v>
      </c>
      <c r="E35" s="45">
        <v>14518.122826403383</v>
      </c>
      <c r="F35" s="44">
        <v>0.13686455294957534</v>
      </c>
      <c r="G35" s="45">
        <v>18997.491302275277</v>
      </c>
      <c r="H35" s="49"/>
      <c r="I35" s="44">
        <v>0.1273831054258483</v>
      </c>
      <c r="J35" s="46">
        <v>26276.533722721433</v>
      </c>
    </row>
    <row r="36" spans="1:10" ht="15" customHeight="1" x14ac:dyDescent="0.25">
      <c r="A36" s="50" t="s">
        <v>151</v>
      </c>
      <c r="B36" s="51">
        <v>0.22141099700470668</v>
      </c>
      <c r="C36" s="52">
        <v>12214.109970047066</v>
      </c>
      <c r="D36" s="51">
        <v>0.21612364679618623</v>
      </c>
      <c r="E36" s="52">
        <v>17995.586902557236</v>
      </c>
      <c r="F36" s="51">
        <v>0.13920949769679436</v>
      </c>
      <c r="G36" s="52">
        <v>19194.334706228452</v>
      </c>
      <c r="H36" s="54">
        <v>41771</v>
      </c>
      <c r="I36" s="51">
        <v>0.20744206178174962</v>
      </c>
      <c r="J36" s="53">
        <v>45670.999999999964</v>
      </c>
    </row>
    <row r="37" spans="1:10" ht="15" customHeight="1" x14ac:dyDescent="0.25">
      <c r="A37" s="55" t="s">
        <v>291</v>
      </c>
      <c r="B37" s="51">
        <v>9.0964978790548878E-2</v>
      </c>
      <c r="C37" s="52">
        <v>10909.64978790549</v>
      </c>
      <c r="D37" s="51">
        <v>0.17108906459558892</v>
      </c>
      <c r="E37" s="52">
        <v>16067.847253136957</v>
      </c>
      <c r="F37" s="51">
        <v>9.2805469296803222E-2</v>
      </c>
      <c r="G37" s="52">
        <v>15589.058845490781</v>
      </c>
      <c r="H37" s="56"/>
      <c r="I37" s="51">
        <v>0.14271990653632272</v>
      </c>
      <c r="J37" s="53">
        <v>29298.937158188004</v>
      </c>
    </row>
    <row r="38" spans="1:10" ht="15" customHeight="1" x14ac:dyDescent="0.25">
      <c r="A38" s="55" t="s">
        <v>131</v>
      </c>
      <c r="B38" s="51">
        <v>8.3898622519428034E-2</v>
      </c>
      <c r="C38" s="52">
        <v>10838.98622519428</v>
      </c>
      <c r="D38" s="51">
        <v>0.13219416569407683</v>
      </c>
      <c r="E38" s="52">
        <v>14518.122826403383</v>
      </c>
      <c r="F38" s="51">
        <v>0.13686455294957534</v>
      </c>
      <c r="G38" s="52">
        <v>18997.491302275277</v>
      </c>
      <c r="H38" s="56"/>
      <c r="I38" s="51">
        <v>0.1273831054258483</v>
      </c>
      <c r="J38" s="53">
        <v>26276.533722721433</v>
      </c>
    </row>
    <row r="39" spans="1:10" ht="15" customHeight="1" x14ac:dyDescent="0.25">
      <c r="A39" s="29" t="s">
        <v>207</v>
      </c>
      <c r="B39" s="35"/>
      <c r="C39" s="35"/>
      <c r="D39" s="35"/>
      <c r="E39" s="35"/>
      <c r="F39" s="35"/>
      <c r="G39" s="35"/>
      <c r="H39" s="65"/>
      <c r="I39" s="65"/>
      <c r="J39" s="36"/>
    </row>
    <row r="40" spans="1:10" ht="15" customHeight="1" x14ac:dyDescent="0.25">
      <c r="A40" s="30" t="s">
        <v>308</v>
      </c>
      <c r="B40" s="59"/>
      <c r="C40" s="59"/>
      <c r="D40" s="59"/>
      <c r="E40" s="59"/>
      <c r="F40" s="59"/>
      <c r="G40" s="59"/>
      <c r="H40" s="59"/>
      <c r="I40" s="59"/>
      <c r="J40" s="59"/>
    </row>
    <row r="41" spans="1:10" ht="15" customHeight="1" x14ac:dyDescent="0.25">
      <c r="A41" s="140" t="s">
        <v>208</v>
      </c>
      <c r="B41" s="140"/>
      <c r="C41" s="140"/>
      <c r="D41" s="140"/>
      <c r="E41" s="140"/>
      <c r="F41" s="140"/>
      <c r="G41" s="140"/>
      <c r="H41" s="140"/>
      <c r="I41" s="140"/>
      <c r="J41" s="140"/>
    </row>
    <row r="42" spans="1:10" s="71" customFormat="1" ht="15" customHeight="1" x14ac:dyDescent="0.25">
      <c r="A42" s="66" t="s">
        <v>209</v>
      </c>
      <c r="B42" s="67">
        <v>2.5962551398375666E-2</v>
      </c>
      <c r="C42" s="68">
        <v>10259.625513983756</v>
      </c>
      <c r="D42" s="67">
        <v>7.1366958940001002E-2</v>
      </c>
      <c r="E42" s="68">
        <v>12299.763708954617</v>
      </c>
      <c r="F42" s="67">
        <v>6.8099852777324665E-2</v>
      </c>
      <c r="G42" s="68">
        <v>13903.932946486142</v>
      </c>
      <c r="H42" s="69">
        <v>40581</v>
      </c>
      <c r="I42" s="67">
        <v>0.10255487710690248</v>
      </c>
      <c r="J42" s="70">
        <v>30190.999999999993</v>
      </c>
    </row>
    <row r="43" spans="1:10" s="71" customFormat="1" ht="15" customHeight="1" x14ac:dyDescent="0.25">
      <c r="A43" s="72" t="s">
        <v>292</v>
      </c>
      <c r="B43" s="67">
        <v>4.6492301426708016E-2</v>
      </c>
      <c r="C43" s="68">
        <v>10464.92301426708</v>
      </c>
      <c r="D43" s="67">
        <v>0.1079816801452953</v>
      </c>
      <c r="E43" s="68">
        <v>13605.664137267317</v>
      </c>
      <c r="F43" s="67">
        <v>0.10400553250313083</v>
      </c>
      <c r="G43" s="68">
        <v>16404.914768029557</v>
      </c>
      <c r="H43" s="73"/>
      <c r="I43" s="67">
        <v>0.10330876336036576</v>
      </c>
      <c r="J43" s="70">
        <v>30425.46496061104</v>
      </c>
    </row>
    <row r="44" spans="1:10" s="71" customFormat="1" ht="15" customHeight="1" x14ac:dyDescent="0.25">
      <c r="A44" s="72" t="s">
        <v>131</v>
      </c>
      <c r="B44" s="67">
        <v>8.3898622519428034E-2</v>
      </c>
      <c r="C44" s="68">
        <v>10838.98622519428</v>
      </c>
      <c r="D44" s="67">
        <v>0.13219416569407683</v>
      </c>
      <c r="E44" s="68">
        <v>14518.122826403383</v>
      </c>
      <c r="F44" s="67">
        <v>0.13686455294957534</v>
      </c>
      <c r="G44" s="68">
        <v>18997.491302275277</v>
      </c>
      <c r="H44" s="73"/>
      <c r="I44" s="67">
        <v>0.11983370322891007</v>
      </c>
      <c r="J44" s="70">
        <v>36000.644262377784</v>
      </c>
    </row>
    <row r="45" spans="1:10" s="71" customFormat="1" ht="15" customHeight="1" x14ac:dyDescent="0.25">
      <c r="A45" s="74" t="s">
        <v>210</v>
      </c>
      <c r="B45" s="75">
        <v>4.0254302992712043E-2</v>
      </c>
      <c r="C45" s="76">
        <v>10402.543029927121</v>
      </c>
      <c r="D45" s="75">
        <v>8.5443754990560672E-2</v>
      </c>
      <c r="E45" s="76">
        <v>12791.44262670175</v>
      </c>
      <c r="F45" s="75">
        <v>8.1348046439304822E-2</v>
      </c>
      <c r="G45" s="76">
        <v>14788.378449872143</v>
      </c>
      <c r="H45" s="77">
        <v>41275</v>
      </c>
      <c r="I45" s="75">
        <v>0.11506751218117572</v>
      </c>
      <c r="J45" s="78">
        <v>27887.429331559691</v>
      </c>
    </row>
    <row r="46" spans="1:10" s="71" customFormat="1" ht="15" customHeight="1" x14ac:dyDescent="0.25">
      <c r="A46" s="79" t="s">
        <v>292</v>
      </c>
      <c r="B46" s="75">
        <v>4.6492301426708016E-2</v>
      </c>
      <c r="C46" s="76">
        <v>10464.92301426708</v>
      </c>
      <c r="D46" s="75">
        <v>0.1079816801452953</v>
      </c>
      <c r="E46" s="76">
        <v>13605.664137267317</v>
      </c>
      <c r="F46" s="75">
        <v>0.10400553250313083</v>
      </c>
      <c r="G46" s="76">
        <v>16404.914768029557</v>
      </c>
      <c r="H46" s="80"/>
      <c r="I46" s="75">
        <v>0.1073306144411228</v>
      </c>
      <c r="J46" s="78">
        <v>26117.67614565065</v>
      </c>
    </row>
    <row r="47" spans="1:10" s="71" customFormat="1" ht="15" customHeight="1" x14ac:dyDescent="0.25">
      <c r="A47" s="79" t="s">
        <v>131</v>
      </c>
      <c r="B47" s="81">
        <v>8.3898622519428034E-2</v>
      </c>
      <c r="C47" s="76">
        <v>10838.98622519428</v>
      </c>
      <c r="D47" s="81">
        <v>0.13219416569407683</v>
      </c>
      <c r="E47" s="76">
        <v>14518.122826403383</v>
      </c>
      <c r="F47" s="81">
        <v>0.13686455294957534</v>
      </c>
      <c r="G47" s="76">
        <v>18997.491302275277</v>
      </c>
      <c r="H47" s="82"/>
      <c r="I47" s="81">
        <v>0.13206740076623769</v>
      </c>
      <c r="J47" s="83">
        <v>32157.704974865635</v>
      </c>
    </row>
    <row r="48" spans="1:10" s="71" customFormat="1" ht="15" customHeight="1" x14ac:dyDescent="0.25">
      <c r="A48" s="31"/>
      <c r="B48" s="84"/>
      <c r="C48" s="84"/>
      <c r="D48" s="84"/>
      <c r="E48" s="84"/>
      <c r="F48" s="84"/>
      <c r="G48" s="84"/>
      <c r="H48" s="84"/>
      <c r="I48" s="84"/>
      <c r="J48" s="84"/>
    </row>
    <row r="49" spans="1:10" s="71" customFormat="1" ht="15" customHeight="1" x14ac:dyDescent="0.25">
      <c r="A49" s="32" t="s">
        <v>211</v>
      </c>
      <c r="B49" s="84"/>
      <c r="C49" s="84"/>
      <c r="D49" s="84"/>
      <c r="E49" s="84"/>
      <c r="F49" s="84"/>
      <c r="G49" s="84"/>
      <c r="H49" s="84"/>
      <c r="I49" s="84"/>
      <c r="J49" s="84"/>
    </row>
    <row r="50" spans="1:10" ht="15" customHeight="1" x14ac:dyDescent="0.25">
      <c r="A50" s="140" t="s">
        <v>212</v>
      </c>
      <c r="B50" s="140"/>
      <c r="C50" s="140"/>
      <c r="D50" s="140"/>
      <c r="E50" s="140"/>
      <c r="F50" s="140"/>
      <c r="G50" s="140"/>
      <c r="H50" s="140"/>
      <c r="I50" s="140"/>
      <c r="J50" s="140"/>
    </row>
    <row r="51" spans="1:10" s="71" customFormat="1" ht="15" customHeight="1" x14ac:dyDescent="0.25">
      <c r="A51" s="85" t="s">
        <v>154</v>
      </c>
      <c r="B51" s="67">
        <v>0.15061475409836067</v>
      </c>
      <c r="C51" s="68">
        <v>11506.147540983608</v>
      </c>
      <c r="D51" s="67">
        <v>0.10950202707457457</v>
      </c>
      <c r="E51" s="68">
        <v>13661.800486618005</v>
      </c>
      <c r="F51" s="67">
        <v>8.1029552150540196E-2</v>
      </c>
      <c r="G51" s="68">
        <v>14766.60092044707</v>
      </c>
      <c r="H51" s="69">
        <v>39352</v>
      </c>
      <c r="I51" s="67">
        <v>5.6647074894036198E-2</v>
      </c>
      <c r="J51" s="70">
        <v>22459.999999999967</v>
      </c>
    </row>
    <row r="52" spans="1:10" s="71" customFormat="1" ht="15" customHeight="1" x14ac:dyDescent="0.25">
      <c r="A52" s="72" t="s">
        <v>43</v>
      </c>
      <c r="B52" s="67">
        <v>0.14495453193113184</v>
      </c>
      <c r="C52" s="68">
        <v>11449.545319311319</v>
      </c>
      <c r="D52" s="67">
        <v>0.15419681809439645</v>
      </c>
      <c r="E52" s="68">
        <v>15381.909360608732</v>
      </c>
      <c r="F52" s="67">
        <v>0.10626845918223671</v>
      </c>
      <c r="G52" s="68">
        <v>16573.827630758868</v>
      </c>
      <c r="H52" s="73"/>
      <c r="I52" s="67">
        <v>1.8553044103391869E-2</v>
      </c>
      <c r="J52" s="70">
        <v>13099.037008065445</v>
      </c>
    </row>
    <row r="53" spans="1:10" s="71" customFormat="1" ht="15" customHeight="1" x14ac:dyDescent="0.25">
      <c r="A53" s="72" t="s">
        <v>131</v>
      </c>
      <c r="B53" s="67">
        <v>8.3898622519428034E-2</v>
      </c>
      <c r="C53" s="68">
        <v>10838.98622519428</v>
      </c>
      <c r="D53" s="67">
        <v>0.13219416569407683</v>
      </c>
      <c r="E53" s="68">
        <v>14518.122826403383</v>
      </c>
      <c r="F53" s="67">
        <v>0.13686455294957534</v>
      </c>
      <c r="G53" s="68">
        <v>18997.491302275277</v>
      </c>
      <c r="H53" s="73"/>
      <c r="I53" s="67">
        <v>0.11379285171596121</v>
      </c>
      <c r="J53" s="70">
        <v>48676.550503307109</v>
      </c>
    </row>
    <row r="54" spans="1:10" s="71" customFormat="1" ht="15" customHeight="1" x14ac:dyDescent="0.25">
      <c r="A54" s="86" t="s">
        <v>155</v>
      </c>
      <c r="B54" s="75">
        <v>0.16380952380952385</v>
      </c>
      <c r="C54" s="76">
        <v>11638.095238095239</v>
      </c>
      <c r="D54" s="75">
        <v>0.12194800058937116</v>
      </c>
      <c r="E54" s="76">
        <v>14127.167630057806</v>
      </c>
      <c r="F54" s="75">
        <v>9.2494497299603573E-2</v>
      </c>
      <c r="G54" s="76">
        <v>15566.878980891719</v>
      </c>
      <c r="H54" s="77">
        <v>41275</v>
      </c>
      <c r="I54" s="75">
        <v>0.14786983088528038</v>
      </c>
      <c r="J54" s="78">
        <v>36641.679160419786</v>
      </c>
    </row>
    <row r="55" spans="1:10" s="71" customFormat="1" ht="15" customHeight="1" x14ac:dyDescent="0.25">
      <c r="A55" s="79" t="s">
        <v>43</v>
      </c>
      <c r="B55" s="75">
        <v>0.14495453193113184</v>
      </c>
      <c r="C55" s="76">
        <v>11449.545319311319</v>
      </c>
      <c r="D55" s="75">
        <v>0.15419681809439645</v>
      </c>
      <c r="E55" s="76">
        <v>15381.909360608732</v>
      </c>
      <c r="F55" s="75">
        <v>0.10626845918223671</v>
      </c>
      <c r="G55" s="76">
        <v>16573.827630758868</v>
      </c>
      <c r="H55" s="80"/>
      <c r="I55" s="75">
        <v>8.5064011595203048E-2</v>
      </c>
      <c r="J55" s="78">
        <v>21570.64873032122</v>
      </c>
    </row>
    <row r="56" spans="1:10" s="71" customFormat="1" ht="15" customHeight="1" x14ac:dyDescent="0.25">
      <c r="A56" s="79" t="s">
        <v>131</v>
      </c>
      <c r="B56" s="75">
        <v>8.3898622519428034E-2</v>
      </c>
      <c r="C56" s="76">
        <v>10838.98622519428</v>
      </c>
      <c r="D56" s="75">
        <v>0.13219416569407683</v>
      </c>
      <c r="E56" s="76">
        <v>14518.122826403383</v>
      </c>
      <c r="F56" s="75">
        <v>0.13686455294957534</v>
      </c>
      <c r="G56" s="76">
        <v>18997.491302275277</v>
      </c>
      <c r="H56" s="80"/>
      <c r="I56" s="75">
        <v>0.13206740076623769</v>
      </c>
      <c r="J56" s="78">
        <v>32157.704974865635</v>
      </c>
    </row>
    <row r="57" spans="1:10" s="71" customFormat="1" ht="15" customHeight="1" x14ac:dyDescent="0.25">
      <c r="A57" s="85" t="s">
        <v>148</v>
      </c>
      <c r="B57" s="67">
        <v>8.0037711506971698E-2</v>
      </c>
      <c r="C57" s="68">
        <v>10800.377115069718</v>
      </c>
      <c r="D57" s="67">
        <v>0.10691694585962663</v>
      </c>
      <c r="E57" s="68">
        <v>13566.442283719767</v>
      </c>
      <c r="F57" s="67">
        <v>7.2918254353234735E-2</v>
      </c>
      <c r="G57" s="68">
        <v>14220.567097870115</v>
      </c>
      <c r="H57" s="69">
        <v>41871</v>
      </c>
      <c r="I57" s="67">
        <v>0.10508684487755504</v>
      </c>
      <c r="J57" s="70">
        <v>21765.999999999989</v>
      </c>
    </row>
    <row r="58" spans="1:10" s="71" customFormat="1" ht="15" customHeight="1" x14ac:dyDescent="0.25">
      <c r="A58" s="72" t="s">
        <v>290</v>
      </c>
      <c r="B58" s="67">
        <v>8.2993317866371319E-2</v>
      </c>
      <c r="C58" s="68">
        <v>10829.933178663714</v>
      </c>
      <c r="D58" s="67">
        <v>0.1465384644222063</v>
      </c>
      <c r="E58" s="68">
        <v>15077.474270823199</v>
      </c>
      <c r="F58" s="67">
        <v>0.12677354457249335</v>
      </c>
      <c r="G58" s="68">
        <v>18168.75742234095</v>
      </c>
      <c r="H58" s="73"/>
      <c r="I58" s="67">
        <v>0.12308395614152667</v>
      </c>
      <c r="J58" s="70">
        <v>24682.35796630078</v>
      </c>
    </row>
    <row r="59" spans="1:10" s="71" customFormat="1" ht="15" customHeight="1" x14ac:dyDescent="0.25">
      <c r="A59" s="72" t="s">
        <v>142</v>
      </c>
      <c r="B59" s="67">
        <v>8.3898622519428034E-2</v>
      </c>
      <c r="C59" s="68">
        <v>10838.98622519428</v>
      </c>
      <c r="D59" s="67">
        <v>0.13219416569407683</v>
      </c>
      <c r="E59" s="68">
        <v>14518.122826403383</v>
      </c>
      <c r="F59" s="67">
        <v>0.13686455294957534</v>
      </c>
      <c r="G59" s="68">
        <v>18997.491302275277</v>
      </c>
      <c r="H59" s="73"/>
      <c r="I59" s="67">
        <v>0.11449603925784468</v>
      </c>
      <c r="J59" s="70">
        <v>23250.839365336851</v>
      </c>
    </row>
    <row r="60" spans="1:10" s="71" customFormat="1" ht="15" customHeight="1" x14ac:dyDescent="0.25">
      <c r="A60" s="86" t="s">
        <v>149</v>
      </c>
      <c r="B60" s="75">
        <v>9.1843470061291788E-2</v>
      </c>
      <c r="C60" s="76">
        <v>10918.434700612917</v>
      </c>
      <c r="D60" s="75">
        <v>0.11797671198945237</v>
      </c>
      <c r="E60" s="76">
        <v>13977.547078705937</v>
      </c>
      <c r="F60" s="75">
        <v>8.240839348525264E-2</v>
      </c>
      <c r="G60" s="76">
        <v>14861.066546878012</v>
      </c>
      <c r="H60" s="77">
        <v>41871</v>
      </c>
      <c r="I60" s="75">
        <v>0.11392330840834175</v>
      </c>
      <c r="J60" s="78">
        <v>23157.999999999989</v>
      </c>
    </row>
    <row r="61" spans="1:10" s="71" customFormat="1" ht="15" customHeight="1" x14ac:dyDescent="0.25">
      <c r="A61" s="79" t="s">
        <v>290</v>
      </c>
      <c r="B61" s="75">
        <v>8.2993317866371319E-2</v>
      </c>
      <c r="C61" s="76">
        <v>10829.933178663714</v>
      </c>
      <c r="D61" s="75">
        <v>0.1465384644222063</v>
      </c>
      <c r="E61" s="76">
        <v>15077.474270823199</v>
      </c>
      <c r="F61" s="75">
        <v>0.12677354457249335</v>
      </c>
      <c r="G61" s="76">
        <v>18168.75742234095</v>
      </c>
      <c r="H61" s="80"/>
      <c r="I61" s="75">
        <v>0.12308395614152667</v>
      </c>
      <c r="J61" s="78">
        <v>24682.35796630078</v>
      </c>
    </row>
    <row r="62" spans="1:10" s="71" customFormat="1" ht="15" customHeight="1" x14ac:dyDescent="0.25">
      <c r="A62" s="79" t="s">
        <v>142</v>
      </c>
      <c r="B62" s="75">
        <v>8.3898622519428034E-2</v>
      </c>
      <c r="C62" s="76">
        <v>10838.98622519428</v>
      </c>
      <c r="D62" s="75">
        <v>0.13219416569407683</v>
      </c>
      <c r="E62" s="76">
        <v>14518.122826403383</v>
      </c>
      <c r="F62" s="75">
        <v>0.13686455294957534</v>
      </c>
      <c r="G62" s="76">
        <v>18997.491302275277</v>
      </c>
      <c r="H62" s="80"/>
      <c r="I62" s="75">
        <v>0.11449603925784468</v>
      </c>
      <c r="J62" s="78">
        <v>23250.839365336851</v>
      </c>
    </row>
    <row r="63" spans="1:10" s="71" customFormat="1" ht="15" customHeight="1" x14ac:dyDescent="0.25">
      <c r="A63" s="85" t="s">
        <v>144</v>
      </c>
      <c r="B63" s="67">
        <v>3.498094689804554E-2</v>
      </c>
      <c r="C63" s="68">
        <v>10349.809468980455</v>
      </c>
      <c r="D63" s="67">
        <v>0.10091852034238613</v>
      </c>
      <c r="E63" s="68">
        <v>13346.885384996111</v>
      </c>
      <c r="F63" s="67">
        <v>9.5564948801510674E-2</v>
      </c>
      <c r="G63" s="68">
        <v>15786.98670235009</v>
      </c>
      <c r="H63" s="69">
        <v>39378</v>
      </c>
      <c r="I63" s="67">
        <v>9.5166576555805626E-2</v>
      </c>
      <c r="J63" s="70">
        <v>37752.999999999985</v>
      </c>
    </row>
    <row r="64" spans="1:10" s="71" customFormat="1" ht="15" customHeight="1" x14ac:dyDescent="0.25">
      <c r="A64" s="72" t="s">
        <v>44</v>
      </c>
      <c r="B64" s="67">
        <v>8.2882742864247794E-2</v>
      </c>
      <c r="C64" s="68">
        <v>10828.827428642478</v>
      </c>
      <c r="D64" s="67">
        <v>0.13437223160161293</v>
      </c>
      <c r="E64" s="68">
        <v>14602.149005241525</v>
      </c>
      <c r="F64" s="67">
        <v>0.12705339364324586</v>
      </c>
      <c r="G64" s="68">
        <v>18191.343261759539</v>
      </c>
      <c r="H64" s="73"/>
      <c r="I64" s="67">
        <v>9.3830968499779788E-2</v>
      </c>
      <c r="J64" s="70">
        <v>37085.718949435875</v>
      </c>
    </row>
    <row r="65" spans="1:10" s="71" customFormat="1" ht="15" customHeight="1" x14ac:dyDescent="0.25">
      <c r="A65" s="72" t="s">
        <v>131</v>
      </c>
      <c r="B65" s="67">
        <v>8.3898622519428034E-2</v>
      </c>
      <c r="C65" s="68">
        <v>10838.98622519428</v>
      </c>
      <c r="D65" s="67">
        <v>0.13219416569407683</v>
      </c>
      <c r="E65" s="68">
        <v>14518.122826403383</v>
      </c>
      <c r="F65" s="67">
        <v>0.13686455294957534</v>
      </c>
      <c r="G65" s="68">
        <v>18997.491302275277</v>
      </c>
      <c r="H65" s="73"/>
      <c r="I65" s="67">
        <v>9.2887399488990718E-2</v>
      </c>
      <c r="J65" s="70">
        <v>36620.944775781565</v>
      </c>
    </row>
    <row r="66" spans="1:10" s="71" customFormat="1" ht="15" customHeight="1" x14ac:dyDescent="0.25">
      <c r="A66" s="86" t="s">
        <v>145</v>
      </c>
      <c r="B66" s="75">
        <v>4.504527680592707E-2</v>
      </c>
      <c r="C66" s="76">
        <v>10450.452768059271</v>
      </c>
      <c r="D66" s="75">
        <v>0.11098140266961587</v>
      </c>
      <c r="E66" s="76">
        <v>13716.572123176664</v>
      </c>
      <c r="F66" s="75">
        <v>0.10512021294225393</v>
      </c>
      <c r="G66" s="76">
        <v>16487.945450117706</v>
      </c>
      <c r="H66" s="77">
        <v>41275</v>
      </c>
      <c r="I66" s="75">
        <v>0.12887365394246331</v>
      </c>
      <c r="J66" s="78">
        <v>31313.497263547382</v>
      </c>
    </row>
    <row r="67" spans="1:10" s="71" customFormat="1" ht="15" customHeight="1" x14ac:dyDescent="0.25">
      <c r="A67" s="79" t="s">
        <v>44</v>
      </c>
      <c r="B67" s="75">
        <v>8.2882742864247794E-2</v>
      </c>
      <c r="C67" s="76">
        <v>10828.827428642478</v>
      </c>
      <c r="D67" s="75">
        <v>0.13437223160161293</v>
      </c>
      <c r="E67" s="76">
        <v>14602.149005241525</v>
      </c>
      <c r="F67" s="75">
        <v>0.12705339364324586</v>
      </c>
      <c r="G67" s="76">
        <v>18191.343261759539</v>
      </c>
      <c r="H67" s="80"/>
      <c r="I67" s="75">
        <v>0.13098143933075268</v>
      </c>
      <c r="J67" s="78">
        <v>31868.39641771383</v>
      </c>
    </row>
    <row r="68" spans="1:10" s="71" customFormat="1" ht="15" customHeight="1" x14ac:dyDescent="0.25">
      <c r="A68" s="79" t="s">
        <v>131</v>
      </c>
      <c r="B68" s="75">
        <v>8.3898622519428034E-2</v>
      </c>
      <c r="C68" s="76">
        <v>10838.98622519428</v>
      </c>
      <c r="D68" s="75">
        <v>0.13219416569407683</v>
      </c>
      <c r="E68" s="76">
        <v>14518.122826403383</v>
      </c>
      <c r="F68" s="75">
        <v>0.13686455294957534</v>
      </c>
      <c r="G68" s="76">
        <v>18997.491302275277</v>
      </c>
      <c r="H68" s="80"/>
      <c r="I68" s="75">
        <v>0.13206740076623769</v>
      </c>
      <c r="J68" s="78">
        <v>32157.704974865635</v>
      </c>
    </row>
    <row r="69" spans="1:10" ht="15" customHeight="1" x14ac:dyDescent="0.25">
      <c r="A69" s="29" t="s">
        <v>207</v>
      </c>
      <c r="B69" s="59"/>
      <c r="C69" s="59"/>
      <c r="D69" s="59"/>
      <c r="E69" s="59"/>
      <c r="F69" s="59"/>
      <c r="G69" s="59"/>
      <c r="H69" s="59"/>
      <c r="I69" s="59"/>
      <c r="J69" s="59"/>
    </row>
    <row r="70" spans="1:10" ht="15" customHeight="1" x14ac:dyDescent="0.25">
      <c r="A70" s="140" t="s">
        <v>213</v>
      </c>
      <c r="B70" s="140"/>
      <c r="C70" s="140"/>
      <c r="D70" s="140"/>
      <c r="E70" s="140"/>
      <c r="F70" s="140"/>
      <c r="G70" s="140"/>
      <c r="H70" s="140"/>
      <c r="I70" s="140"/>
      <c r="J70" s="140"/>
    </row>
    <row r="71" spans="1:10" s="71" customFormat="1" ht="15" customHeight="1" x14ac:dyDescent="0.25">
      <c r="A71" s="87" t="s">
        <v>152</v>
      </c>
      <c r="B71" s="67">
        <v>1.8982312604844287E-2</v>
      </c>
      <c r="C71" s="68">
        <v>10189.823126048443</v>
      </c>
      <c r="D71" s="67">
        <v>8.9359338082654283E-2</v>
      </c>
      <c r="E71" s="68">
        <v>12930.500056018223</v>
      </c>
      <c r="F71" s="67">
        <v>7.2090714713633375E-2</v>
      </c>
      <c r="G71" s="68">
        <v>14165.780214385069</v>
      </c>
      <c r="H71" s="69">
        <v>40581</v>
      </c>
      <c r="I71" s="67">
        <v>0.11598252327395531</v>
      </c>
      <c r="J71" s="70">
        <v>34623.999999999985</v>
      </c>
    </row>
    <row r="72" spans="1:10" s="71" customFormat="1" ht="15" customHeight="1" x14ac:dyDescent="0.25">
      <c r="A72" s="72" t="s">
        <v>325</v>
      </c>
      <c r="B72" s="67">
        <v>5.6513752410243256E-2</v>
      </c>
      <c r="C72" s="68">
        <v>10565.137524102433</v>
      </c>
      <c r="D72" s="67">
        <v>0.11658386193496595</v>
      </c>
      <c r="E72" s="68">
        <v>13925.32209234579</v>
      </c>
      <c r="F72" s="67">
        <v>0.1130050413696515</v>
      </c>
      <c r="G72" s="68">
        <v>17084.923825696555</v>
      </c>
      <c r="H72" s="73"/>
      <c r="I72" s="67">
        <v>0.1086854598600695</v>
      </c>
      <c r="J72" s="70">
        <v>32146.399189831955</v>
      </c>
    </row>
    <row r="73" spans="1:10" s="71" customFormat="1" ht="15" customHeight="1" x14ac:dyDescent="0.25">
      <c r="A73" s="72" t="s">
        <v>131</v>
      </c>
      <c r="B73" s="67">
        <v>8.3898622519428034E-2</v>
      </c>
      <c r="C73" s="68">
        <v>10838.98622519428</v>
      </c>
      <c r="D73" s="67">
        <v>0.13219416569407683</v>
      </c>
      <c r="E73" s="68">
        <v>14518.122826403383</v>
      </c>
      <c r="F73" s="67">
        <v>0.13686455294957534</v>
      </c>
      <c r="G73" s="68">
        <v>18997.491302275277</v>
      </c>
      <c r="H73" s="73"/>
      <c r="I73" s="67">
        <v>0.11983370322891007</v>
      </c>
      <c r="J73" s="70">
        <v>36000.644262377784</v>
      </c>
    </row>
    <row r="74" spans="1:10" s="71" customFormat="1" ht="15" customHeight="1" x14ac:dyDescent="0.25">
      <c r="A74" s="88" t="s">
        <v>153</v>
      </c>
      <c r="B74" s="75">
        <v>2.9297297297297353E-2</v>
      </c>
      <c r="C74" s="76">
        <v>10292.972972972973</v>
      </c>
      <c r="D74" s="75">
        <v>0.10064879366867951</v>
      </c>
      <c r="E74" s="76">
        <v>13337.06881456838</v>
      </c>
      <c r="F74" s="75">
        <v>8.3260548016819813E-2</v>
      </c>
      <c r="G74" s="76">
        <v>14919.689728120344</v>
      </c>
      <c r="H74" s="77">
        <v>41275</v>
      </c>
      <c r="I74" s="75">
        <v>0.13521775730391994</v>
      </c>
      <c r="J74" s="78">
        <v>33010.314639854376</v>
      </c>
    </row>
    <row r="75" spans="1:10" s="71" customFormat="1" ht="15" customHeight="1" x14ac:dyDescent="0.25">
      <c r="A75" s="79" t="s">
        <v>325</v>
      </c>
      <c r="B75" s="75">
        <v>5.6513752410243256E-2</v>
      </c>
      <c r="C75" s="76">
        <v>10565.137524102433</v>
      </c>
      <c r="D75" s="75">
        <v>0.11658386193496595</v>
      </c>
      <c r="E75" s="76">
        <v>13925.32209234579</v>
      </c>
      <c r="F75" s="75">
        <v>0.1130050413696515</v>
      </c>
      <c r="G75" s="76">
        <v>17084.923825696555</v>
      </c>
      <c r="H75" s="80"/>
      <c r="I75" s="75">
        <v>0.1146930571112863</v>
      </c>
      <c r="J75" s="78">
        <v>27799.36905537394</v>
      </c>
    </row>
    <row r="76" spans="1:10" s="71" customFormat="1" ht="15" customHeight="1" x14ac:dyDescent="0.25">
      <c r="A76" s="79" t="s">
        <v>131</v>
      </c>
      <c r="B76" s="75">
        <v>8.3898622519428034E-2</v>
      </c>
      <c r="C76" s="76">
        <v>10838.98622519428</v>
      </c>
      <c r="D76" s="75">
        <v>0.13219416569407683</v>
      </c>
      <c r="E76" s="76">
        <v>14518.122826403383</v>
      </c>
      <c r="F76" s="75">
        <v>0.13686455294957534</v>
      </c>
      <c r="G76" s="76">
        <v>18997.491302275277</v>
      </c>
      <c r="H76" s="80"/>
      <c r="I76" s="75">
        <v>0.13206740076623769</v>
      </c>
      <c r="J76" s="78">
        <v>32157.704974865635</v>
      </c>
    </row>
    <row r="77" spans="1:10" s="71" customFormat="1" ht="15" customHeight="1" x14ac:dyDescent="0.25">
      <c r="A77" s="30" t="s">
        <v>214</v>
      </c>
      <c r="B77" s="89"/>
      <c r="C77" s="89"/>
      <c r="D77" s="89"/>
      <c r="E77" s="89"/>
      <c r="F77" s="89"/>
      <c r="G77" s="89"/>
      <c r="H77" s="89"/>
      <c r="I77" s="89"/>
      <c r="J77" s="89"/>
    </row>
    <row r="78" spans="1:10" s="71" customFormat="1" ht="15" customHeight="1" x14ac:dyDescent="0.25">
      <c r="A78" s="90" t="s">
        <v>215</v>
      </c>
      <c r="B78" s="91">
        <v>2.8200056925580919E-2</v>
      </c>
      <c r="C78" s="68">
        <v>10282.00056925581</v>
      </c>
      <c r="D78" s="91">
        <v>6.0912561537575183E-2</v>
      </c>
      <c r="E78" s="68">
        <v>11942.881685914264</v>
      </c>
      <c r="F78" s="91">
        <v>5.7711416969056017E-2</v>
      </c>
      <c r="G78" s="68">
        <v>13240.449227010007</v>
      </c>
      <c r="H78" s="92">
        <v>37833</v>
      </c>
      <c r="I78" s="91">
        <v>7.9480599091334314E-2</v>
      </c>
      <c r="J78" s="93">
        <v>42265.500000000073</v>
      </c>
    </row>
    <row r="79" spans="1:10" s="71" customFormat="1" ht="15" customHeight="1" x14ac:dyDescent="0.25">
      <c r="A79" s="72" t="s">
        <v>324</v>
      </c>
      <c r="B79" s="67">
        <v>2.2268007145474167E-2</v>
      </c>
      <c r="C79" s="68">
        <v>10222.680071454743</v>
      </c>
      <c r="D79" s="67">
        <v>8.2309166615481377E-2</v>
      </c>
      <c r="E79" s="68">
        <v>12680.842934990253</v>
      </c>
      <c r="F79" s="67">
        <v>7.9121917216373072E-2</v>
      </c>
      <c r="G79" s="68">
        <v>14636.699964721389</v>
      </c>
      <c r="H79" s="73"/>
      <c r="I79" s="67">
        <v>8.6816979849294595E-2</v>
      </c>
      <c r="J79" s="70">
        <v>48020.270167369701</v>
      </c>
    </row>
    <row r="80" spans="1:10" s="71" customFormat="1" ht="15" customHeight="1" x14ac:dyDescent="0.25">
      <c r="A80" s="72" t="s">
        <v>156</v>
      </c>
      <c r="B80" s="67">
        <v>-3.877278469308576E-2</v>
      </c>
      <c r="C80" s="68">
        <v>9612.2721530691415</v>
      </c>
      <c r="D80" s="67">
        <v>4.0814316531756711E-2</v>
      </c>
      <c r="E80" s="68">
        <v>11276.319435756308</v>
      </c>
      <c r="F80" s="67">
        <v>4.3086512717432246E-2</v>
      </c>
      <c r="G80" s="68">
        <v>12349.570177225511</v>
      </c>
      <c r="H80" s="73"/>
      <c r="I80" s="67">
        <v>5.5240862583563866E-2</v>
      </c>
      <c r="J80" s="70">
        <v>27548.483301990353</v>
      </c>
    </row>
    <row r="81" spans="1:10" s="71" customFormat="1" ht="15" customHeight="1" x14ac:dyDescent="0.25">
      <c r="A81" s="86" t="s">
        <v>216</v>
      </c>
      <c r="B81" s="75">
        <v>3.4722381962303484E-2</v>
      </c>
      <c r="C81" s="76">
        <v>10347.223819623036</v>
      </c>
      <c r="D81" s="75">
        <v>6.7062990369726627E-2</v>
      </c>
      <c r="E81" s="76">
        <v>12151.990036983108</v>
      </c>
      <c r="F81" s="75">
        <v>6.4484486657440554E-2</v>
      </c>
      <c r="G81" s="76">
        <v>13670.079407769375</v>
      </c>
      <c r="H81" s="77">
        <v>41275</v>
      </c>
      <c r="I81" s="75">
        <v>7.6745456289894598E-2</v>
      </c>
      <c r="J81" s="78">
        <v>20062.753388549179</v>
      </c>
    </row>
    <row r="82" spans="1:10" s="71" customFormat="1" ht="15" customHeight="1" x14ac:dyDescent="0.25">
      <c r="A82" s="79" t="s">
        <v>324</v>
      </c>
      <c r="B82" s="75">
        <v>2.2268007145474167E-2</v>
      </c>
      <c r="C82" s="76">
        <v>10222.680071454743</v>
      </c>
      <c r="D82" s="75">
        <v>8.2309166615481377E-2</v>
      </c>
      <c r="E82" s="76">
        <v>12680.842934990253</v>
      </c>
      <c r="F82" s="75">
        <v>7.9121917216373072E-2</v>
      </c>
      <c r="G82" s="76">
        <v>14636.699964721389</v>
      </c>
      <c r="H82" s="80"/>
      <c r="I82" s="75">
        <v>8.7409377085548634E-2</v>
      </c>
      <c r="J82" s="78">
        <v>22013.704655254249</v>
      </c>
    </row>
    <row r="83" spans="1:10" s="71" customFormat="1" ht="15" customHeight="1" x14ac:dyDescent="0.25">
      <c r="A83" s="79" t="s">
        <v>156</v>
      </c>
      <c r="B83" s="75">
        <v>-3.877278469308576E-2</v>
      </c>
      <c r="C83" s="76">
        <v>9612.2721530691415</v>
      </c>
      <c r="D83" s="75">
        <v>4.0814316531756711E-2</v>
      </c>
      <c r="E83" s="76">
        <v>11276.319435756308</v>
      </c>
      <c r="F83" s="75">
        <v>4.3086512717432246E-2</v>
      </c>
      <c r="G83" s="76">
        <v>12349.570177225511</v>
      </c>
      <c r="H83" s="80"/>
      <c r="I83" s="75">
        <v>6.0388274052510571E-2</v>
      </c>
      <c r="J83" s="78">
        <v>17369.560004584193</v>
      </c>
    </row>
    <row r="84" spans="1:10" s="71" customFormat="1" ht="15" customHeight="1" x14ac:dyDescent="0.25">
      <c r="A84" s="141" t="s">
        <v>217</v>
      </c>
      <c r="B84" s="141"/>
      <c r="C84" s="141"/>
      <c r="D84" s="141"/>
      <c r="E84" s="141"/>
      <c r="F84" s="141"/>
      <c r="G84" s="141"/>
      <c r="H84" s="141"/>
      <c r="I84" s="141"/>
      <c r="J84" s="141"/>
    </row>
    <row r="85" spans="1:10" s="71" customFormat="1" ht="15" customHeight="1" x14ac:dyDescent="0.25">
      <c r="A85" s="94" t="s">
        <v>157</v>
      </c>
      <c r="B85" s="67">
        <v>6.2564294398204545E-2</v>
      </c>
      <c r="C85" s="68">
        <v>10625.642943982046</v>
      </c>
      <c r="D85" s="67">
        <v>7.8394230512993435E-2</v>
      </c>
      <c r="E85" s="68">
        <v>12543.607860454849</v>
      </c>
      <c r="F85" s="67">
        <v>6.9418606266047123E-2</v>
      </c>
      <c r="G85" s="68">
        <v>13990.026472942198</v>
      </c>
      <c r="H85" s="69">
        <v>40834</v>
      </c>
      <c r="I85" s="67">
        <v>8.0320432727570612E-2</v>
      </c>
      <c r="J85" s="70">
        <v>22724.000000000018</v>
      </c>
    </row>
    <row r="86" spans="1:10" s="71" customFormat="1" ht="15" customHeight="1" x14ac:dyDescent="0.25">
      <c r="A86" s="72" t="s">
        <v>71</v>
      </c>
      <c r="B86" s="67">
        <v>5.1262918669539026E-2</v>
      </c>
      <c r="C86" s="68">
        <v>10512.629186695391</v>
      </c>
      <c r="D86" s="67">
        <v>8.6309398820168193E-2</v>
      </c>
      <c r="E86" s="68">
        <v>12822.09865650024</v>
      </c>
      <c r="F86" s="67">
        <v>8.6857547447736438E-2</v>
      </c>
      <c r="G86" s="68">
        <v>15169.184409036292</v>
      </c>
      <c r="H86" s="73"/>
      <c r="I86" s="67">
        <v>9.5831608550991376E-2</v>
      </c>
      <c r="J86" s="70">
        <v>26440.186295601219</v>
      </c>
    </row>
    <row r="87" spans="1:10" s="71" customFormat="1" ht="15" customHeight="1" x14ac:dyDescent="0.25">
      <c r="A87" s="72" t="s">
        <v>156</v>
      </c>
      <c r="B87" s="67">
        <v>-3.877278469308576E-2</v>
      </c>
      <c r="C87" s="68">
        <v>9612.2721530691415</v>
      </c>
      <c r="D87" s="67">
        <v>4.0814316531756711E-2</v>
      </c>
      <c r="E87" s="68">
        <v>11276.319435756308</v>
      </c>
      <c r="F87" s="67">
        <v>4.3086512717432246E-2</v>
      </c>
      <c r="G87" s="68">
        <v>12349.570177225511</v>
      </c>
      <c r="H87" s="73"/>
      <c r="I87" s="67">
        <v>6.5601644101165091E-2</v>
      </c>
      <c r="J87" s="70">
        <v>19642.020945174689</v>
      </c>
    </row>
    <row r="88" spans="1:10" s="71" customFormat="1" ht="15" customHeight="1" x14ac:dyDescent="0.25">
      <c r="A88" s="86" t="s">
        <v>158</v>
      </c>
      <c r="B88" s="75">
        <v>7.2068920278129944E-2</v>
      </c>
      <c r="C88" s="76">
        <v>10720.689202781299</v>
      </c>
      <c r="D88" s="75">
        <v>8.808123631212661E-2</v>
      </c>
      <c r="E88" s="76">
        <v>12884.999474403452</v>
      </c>
      <c r="F88" s="75">
        <v>7.8607426879528264E-2</v>
      </c>
      <c r="G88" s="76">
        <v>14601.822621954854</v>
      </c>
      <c r="H88" s="77">
        <v>41275</v>
      </c>
      <c r="I88" s="75">
        <v>8.8011982996641036E-2</v>
      </c>
      <c r="J88" s="78">
        <v>22128.846483666279</v>
      </c>
    </row>
    <row r="89" spans="1:10" s="71" customFormat="1" ht="15" customHeight="1" x14ac:dyDescent="0.25">
      <c r="A89" s="79" t="s">
        <v>71</v>
      </c>
      <c r="B89" s="75">
        <v>5.1262918669539026E-2</v>
      </c>
      <c r="C89" s="76">
        <v>10512.629186695391</v>
      </c>
      <c r="D89" s="75">
        <v>8.6309398820168193E-2</v>
      </c>
      <c r="E89" s="76">
        <v>12822.09865650024</v>
      </c>
      <c r="F89" s="75">
        <v>8.6857547447736438E-2</v>
      </c>
      <c r="G89" s="76">
        <v>15169.184409036292</v>
      </c>
      <c r="H89" s="80"/>
      <c r="I89" s="75">
        <v>9.2792990771887185E-2</v>
      </c>
      <c r="J89" s="78">
        <v>23061.617618436889</v>
      </c>
    </row>
    <row r="90" spans="1:10" s="71" customFormat="1" ht="15" customHeight="1" x14ac:dyDescent="0.25">
      <c r="A90" s="79" t="s">
        <v>156</v>
      </c>
      <c r="B90" s="75">
        <v>-3.877278469308576E-2</v>
      </c>
      <c r="C90" s="76">
        <v>9612.2721530691415</v>
      </c>
      <c r="D90" s="75">
        <v>4.0814316531756711E-2</v>
      </c>
      <c r="E90" s="76">
        <v>11276.319435756308</v>
      </c>
      <c r="F90" s="75">
        <v>4.3086512717432246E-2</v>
      </c>
      <c r="G90" s="76">
        <v>12349.570177225511</v>
      </c>
      <c r="H90" s="80"/>
      <c r="I90" s="75">
        <v>6.0388274052510571E-2</v>
      </c>
      <c r="J90" s="78">
        <v>17369.560004584193</v>
      </c>
    </row>
    <row r="91" spans="1:10" s="71" customFormat="1" ht="15" customHeight="1" x14ac:dyDescent="0.25">
      <c r="A91" s="123" t="s">
        <v>159</v>
      </c>
      <c r="B91" s="95"/>
      <c r="C91" s="95"/>
      <c r="D91" s="95"/>
      <c r="E91" s="95"/>
      <c r="F91" s="95"/>
      <c r="G91" s="95"/>
      <c r="H91" s="95"/>
      <c r="I91" s="95"/>
      <c r="J91" s="95"/>
    </row>
    <row r="92" spans="1:10" ht="15" customHeight="1" x14ac:dyDescent="0.25">
      <c r="A92" s="140" t="s">
        <v>218</v>
      </c>
      <c r="B92" s="140"/>
      <c r="C92" s="140"/>
      <c r="D92" s="140"/>
      <c r="E92" s="140"/>
      <c r="F92" s="140"/>
      <c r="G92" s="140"/>
      <c r="H92" s="140"/>
      <c r="I92" s="140"/>
      <c r="J92" s="140"/>
    </row>
    <row r="93" spans="1:10" s="71" customFormat="1" ht="15" customHeight="1" x14ac:dyDescent="0.25">
      <c r="A93" s="85" t="s">
        <v>133</v>
      </c>
      <c r="B93" s="67">
        <v>6.6524694897206915E-2</v>
      </c>
      <c r="C93" s="68">
        <v>10665.24694897207</v>
      </c>
      <c r="D93" s="67">
        <v>0.10983178450491127</v>
      </c>
      <c r="E93" s="70">
        <v>13673.996597567895</v>
      </c>
      <c r="F93" s="67">
        <v>7.6762925480162281E-2</v>
      </c>
      <c r="G93" s="70">
        <v>14477.329834782413</v>
      </c>
      <c r="H93" s="69">
        <v>38859</v>
      </c>
      <c r="I93" s="67">
        <v>0.12392768324098014</v>
      </c>
      <c r="J93" s="70">
        <v>65106.000000000007</v>
      </c>
    </row>
    <row r="94" spans="1:10" s="71" customFormat="1" ht="15" customHeight="1" x14ac:dyDescent="0.25">
      <c r="A94" s="72" t="s">
        <v>41</v>
      </c>
      <c r="B94" s="67">
        <v>8.9908843785176495E-2</v>
      </c>
      <c r="C94" s="68">
        <v>10899.088437851766</v>
      </c>
      <c r="D94" s="67">
        <v>0.16221945824869977</v>
      </c>
      <c r="E94" s="70">
        <v>15705.193745751189</v>
      </c>
      <c r="F94" s="67">
        <v>0.13179113790571928</v>
      </c>
      <c r="G94" s="70">
        <v>18577.135551106079</v>
      </c>
      <c r="H94" s="73"/>
      <c r="I94" s="67">
        <v>0.13531725472097955</v>
      </c>
      <c r="J94" s="70">
        <v>76531.265321266241</v>
      </c>
    </row>
    <row r="95" spans="1:10" s="71" customFormat="1" ht="15" customHeight="1" x14ac:dyDescent="0.25">
      <c r="A95" s="72" t="s">
        <v>131</v>
      </c>
      <c r="B95" s="67">
        <v>8.3898622519428034E-2</v>
      </c>
      <c r="C95" s="68">
        <v>10838.98622519428</v>
      </c>
      <c r="D95" s="67">
        <v>0.13219416569407683</v>
      </c>
      <c r="E95" s="70">
        <v>14518.122826403383</v>
      </c>
      <c r="F95" s="67">
        <v>0.13686455294957534</v>
      </c>
      <c r="G95" s="70">
        <v>18997.491302275277</v>
      </c>
      <c r="H95" s="73"/>
      <c r="I95" s="67">
        <v>0.12502838238521452</v>
      </c>
      <c r="J95" s="70">
        <v>66136.000120415862</v>
      </c>
    </row>
    <row r="96" spans="1:10" s="71" customFormat="1" ht="15" customHeight="1" x14ac:dyDescent="0.25">
      <c r="A96" s="88" t="s">
        <v>135</v>
      </c>
      <c r="B96" s="75">
        <v>7.6580382517858592E-2</v>
      </c>
      <c r="C96" s="76">
        <v>10765.803825178586</v>
      </c>
      <c r="D96" s="75">
        <v>0.11964175180194725</v>
      </c>
      <c r="E96" s="78">
        <v>14040.149056376969</v>
      </c>
      <c r="F96" s="75">
        <v>8.6059520006754875E-2</v>
      </c>
      <c r="G96" s="78">
        <v>15113.545687851793</v>
      </c>
      <c r="H96" s="77">
        <v>41275</v>
      </c>
      <c r="I96" s="75">
        <v>0.13349786208854231</v>
      </c>
      <c r="J96" s="78">
        <v>32542.372881355928</v>
      </c>
    </row>
    <row r="97" spans="1:10" s="71" customFormat="1" ht="15" customHeight="1" x14ac:dyDescent="0.25">
      <c r="A97" s="79" t="s">
        <v>41</v>
      </c>
      <c r="B97" s="75">
        <v>8.9908843785176495E-2</v>
      </c>
      <c r="C97" s="76">
        <v>10899.088437851766</v>
      </c>
      <c r="D97" s="75">
        <v>0.16221945824869977</v>
      </c>
      <c r="E97" s="78">
        <v>15705.193745751189</v>
      </c>
      <c r="F97" s="75">
        <v>0.13179113790571928</v>
      </c>
      <c r="G97" s="78">
        <v>18577.135551106079</v>
      </c>
      <c r="H97" s="80"/>
      <c r="I97" s="75">
        <v>0.15173184437789211</v>
      </c>
      <c r="J97" s="78">
        <v>37819.121768511453</v>
      </c>
    </row>
    <row r="98" spans="1:10" s="71" customFormat="1" ht="15" customHeight="1" x14ac:dyDescent="0.25">
      <c r="A98" s="79" t="s">
        <v>131</v>
      </c>
      <c r="B98" s="75">
        <v>8.3898622519428034E-2</v>
      </c>
      <c r="C98" s="76">
        <v>10838.98622519428</v>
      </c>
      <c r="D98" s="75">
        <v>0.13219416569407683</v>
      </c>
      <c r="E98" s="78">
        <v>14518.122826403383</v>
      </c>
      <c r="F98" s="75">
        <v>0.13686455294957534</v>
      </c>
      <c r="G98" s="78">
        <v>18997.491302275277</v>
      </c>
      <c r="H98" s="80"/>
      <c r="I98" s="75">
        <v>0.13206740076623769</v>
      </c>
      <c r="J98" s="78">
        <v>32157.704974865635</v>
      </c>
    </row>
    <row r="99" spans="1:10" ht="15" customHeight="1" x14ac:dyDescent="0.25">
      <c r="A99" s="27" t="s">
        <v>207</v>
      </c>
      <c r="B99" s="59"/>
      <c r="C99" s="59"/>
      <c r="D99" s="59"/>
      <c r="E99" s="59"/>
      <c r="F99" s="59"/>
      <c r="G99" s="59"/>
      <c r="H99" s="59"/>
      <c r="I99" s="59"/>
      <c r="J99" s="59"/>
    </row>
    <row r="100" spans="1:10" s="71" customFormat="1" ht="15" customHeight="1" x14ac:dyDescent="0.25">
      <c r="A100" s="85" t="s">
        <v>136</v>
      </c>
      <c r="B100" s="67">
        <v>3.3719245431653944E-2</v>
      </c>
      <c r="C100" s="68">
        <v>10337.192454316539</v>
      </c>
      <c r="D100" s="67">
        <v>0.10177917215473209</v>
      </c>
      <c r="E100" s="70">
        <v>13378.240605884066</v>
      </c>
      <c r="F100" s="67">
        <v>8.0954241207848776E-2</v>
      </c>
      <c r="G100" s="70">
        <v>14761.455173660626</v>
      </c>
      <c r="H100" s="69">
        <v>38775</v>
      </c>
      <c r="I100" s="67">
        <v>0.13045309279835249</v>
      </c>
      <c r="J100" s="70">
        <v>73483.999999999913</v>
      </c>
    </row>
    <row r="101" spans="1:10" s="71" customFormat="1" ht="15" customHeight="1" x14ac:dyDescent="0.25">
      <c r="A101" s="72" t="s">
        <v>290</v>
      </c>
      <c r="B101" s="67">
        <v>8.2993317866371319E-2</v>
      </c>
      <c r="C101" s="68">
        <v>10829.933178663714</v>
      </c>
      <c r="D101" s="67">
        <v>0.1465384644222063</v>
      </c>
      <c r="E101" s="70">
        <v>15077.474270823199</v>
      </c>
      <c r="F101" s="67">
        <v>0.12677354457249335</v>
      </c>
      <c r="G101" s="70">
        <v>18168.75742234095</v>
      </c>
      <c r="H101" s="73"/>
      <c r="I101" s="67">
        <v>0.12370923825694424</v>
      </c>
      <c r="J101" s="70">
        <v>66669.113746890667</v>
      </c>
    </row>
    <row r="102" spans="1:10" s="71" customFormat="1" ht="15" customHeight="1" x14ac:dyDescent="0.25">
      <c r="A102" s="72" t="s">
        <v>131</v>
      </c>
      <c r="B102" s="67">
        <v>8.3898622519428034E-2</v>
      </c>
      <c r="C102" s="68">
        <v>10838.98622519428</v>
      </c>
      <c r="D102" s="67">
        <v>0.13219416569407683</v>
      </c>
      <c r="E102" s="70">
        <v>14518.122826403383</v>
      </c>
      <c r="F102" s="67">
        <v>0.13686455294957534</v>
      </c>
      <c r="G102" s="70">
        <v>18997.491302275277</v>
      </c>
      <c r="H102" s="73"/>
      <c r="I102" s="67">
        <v>0.1245503810191233</v>
      </c>
      <c r="J102" s="70">
        <v>67485.503831289068</v>
      </c>
    </row>
    <row r="103" spans="1:10" s="71" customFormat="1" ht="15" customHeight="1" x14ac:dyDescent="0.25">
      <c r="A103" s="86" t="s">
        <v>137</v>
      </c>
      <c r="B103" s="75">
        <v>4.1618342998066993E-2</v>
      </c>
      <c r="C103" s="76">
        <v>10416.183429980671</v>
      </c>
      <c r="D103" s="75">
        <v>0.1089906981683102</v>
      </c>
      <c r="E103" s="78">
        <v>13642.903287762125</v>
      </c>
      <c r="F103" s="75">
        <v>8.8290239691299455E-2</v>
      </c>
      <c r="G103" s="78">
        <v>15269.48331118581</v>
      </c>
      <c r="H103" s="77">
        <v>41275</v>
      </c>
      <c r="I103" s="75">
        <v>0.13530172571658783</v>
      </c>
      <c r="J103" s="78">
        <v>33033.313604464369</v>
      </c>
    </row>
    <row r="104" spans="1:10" s="71" customFormat="1" ht="15" customHeight="1" x14ac:dyDescent="0.25">
      <c r="A104" s="79" t="s">
        <v>290</v>
      </c>
      <c r="B104" s="75">
        <v>8.2993317866371319E-2</v>
      </c>
      <c r="C104" s="76">
        <v>10829.933178663714</v>
      </c>
      <c r="D104" s="75">
        <v>0.1465384644222063</v>
      </c>
      <c r="E104" s="78">
        <v>15077.474270823199</v>
      </c>
      <c r="F104" s="75">
        <v>0.12677354457249335</v>
      </c>
      <c r="G104" s="78">
        <v>18168.75742234095</v>
      </c>
      <c r="H104" s="80"/>
      <c r="I104" s="75">
        <v>0.13622597390087954</v>
      </c>
      <c r="J104" s="78">
        <v>33287.413457695846</v>
      </c>
    </row>
    <row r="105" spans="1:10" s="71" customFormat="1" ht="15" customHeight="1" x14ac:dyDescent="0.25">
      <c r="A105" s="79" t="s">
        <v>131</v>
      </c>
      <c r="B105" s="75">
        <v>8.3898622519428034E-2</v>
      </c>
      <c r="C105" s="76">
        <v>10838.98622519428</v>
      </c>
      <c r="D105" s="75">
        <v>0.13219416569407683</v>
      </c>
      <c r="E105" s="78">
        <v>14518.122826403383</v>
      </c>
      <c r="F105" s="75">
        <v>0.13686455294957534</v>
      </c>
      <c r="G105" s="78">
        <v>18997.491302275277</v>
      </c>
      <c r="H105" s="80"/>
      <c r="I105" s="75">
        <v>0.13206740076623769</v>
      </c>
      <c r="J105" s="78">
        <v>32157.704974865635</v>
      </c>
    </row>
    <row r="106" spans="1:10" s="71" customFormat="1" ht="15" customHeight="1" x14ac:dyDescent="0.25">
      <c r="A106" s="146" t="s">
        <v>293</v>
      </c>
      <c r="B106" s="146"/>
      <c r="C106" s="146"/>
      <c r="D106" s="146"/>
      <c r="E106" s="146"/>
      <c r="F106" s="146"/>
      <c r="G106" s="146"/>
      <c r="H106" s="146"/>
      <c r="I106" s="146"/>
      <c r="J106" s="146"/>
    </row>
    <row r="107" spans="1:10" ht="15" customHeight="1" x14ac:dyDescent="0.25">
      <c r="A107" s="28" t="s">
        <v>219</v>
      </c>
      <c r="B107" s="59"/>
      <c r="C107" s="59"/>
      <c r="D107" s="59"/>
      <c r="E107" s="59"/>
      <c r="F107" s="59"/>
      <c r="G107" s="59"/>
      <c r="H107" s="59"/>
      <c r="I107" s="59"/>
      <c r="J107" s="59"/>
    </row>
    <row r="108" spans="1:10" ht="15" customHeight="1" x14ac:dyDescent="0.25">
      <c r="A108" s="142" t="s">
        <v>160</v>
      </c>
      <c r="B108" s="142"/>
      <c r="C108" s="142"/>
      <c r="D108" s="142"/>
      <c r="E108" s="142"/>
      <c r="F108" s="142"/>
      <c r="G108" s="142"/>
      <c r="H108" s="142"/>
      <c r="I108" s="142"/>
      <c r="J108" s="142"/>
    </row>
    <row r="109" spans="1:10" ht="15" customHeight="1" x14ac:dyDescent="0.25">
      <c r="A109" s="57" t="s">
        <v>161</v>
      </c>
      <c r="B109" s="44">
        <v>3.4128561961563886E-2</v>
      </c>
      <c r="C109" s="45">
        <v>10341.285619615639</v>
      </c>
      <c r="D109" s="44">
        <v>4.3273899336649935E-2</v>
      </c>
      <c r="E109" s="45">
        <v>11356.524270431559</v>
      </c>
      <c r="F109" s="44">
        <v>5.0675864796539516E-2</v>
      </c>
      <c r="G109" s="45">
        <v>12805.678647628429</v>
      </c>
      <c r="H109" s="47">
        <v>41820</v>
      </c>
      <c r="I109" s="44">
        <v>5.7771511638283535E-2</v>
      </c>
      <c r="J109" s="46">
        <v>15604.999999999998</v>
      </c>
    </row>
    <row r="110" spans="1:10" ht="15" customHeight="1" x14ac:dyDescent="0.25">
      <c r="A110" s="48" t="s">
        <v>162</v>
      </c>
      <c r="B110" s="44">
        <v>3.7283757258942174E-2</v>
      </c>
      <c r="C110" s="45">
        <v>10372.837572589422</v>
      </c>
      <c r="D110" s="44">
        <v>3.8695468809749611E-2</v>
      </c>
      <c r="E110" s="45">
        <v>11207.529339369696</v>
      </c>
      <c r="F110" s="44">
        <v>4.4625232584039498E-2</v>
      </c>
      <c r="G110" s="45">
        <v>12440.97753761519</v>
      </c>
      <c r="H110" s="49"/>
      <c r="I110" s="44">
        <v>5.2931204549473643E-2</v>
      </c>
      <c r="J110" s="46">
        <v>15048.098202956706</v>
      </c>
    </row>
    <row r="111" spans="1:10" ht="15" customHeight="1" x14ac:dyDescent="0.25">
      <c r="A111" s="48" t="s">
        <v>163</v>
      </c>
      <c r="B111" s="44">
        <v>2.7759648668167713E-2</v>
      </c>
      <c r="C111" s="45">
        <v>10277.596486681678</v>
      </c>
      <c r="D111" s="44">
        <v>4.7710110680442952E-2</v>
      </c>
      <c r="E111" s="45">
        <v>11502.145581769229</v>
      </c>
      <c r="F111" s="44">
        <v>5.5974132539931443E-2</v>
      </c>
      <c r="G111" s="45">
        <v>13132.009919363558</v>
      </c>
      <c r="H111" s="49"/>
      <c r="I111" s="44">
        <v>6.3387245963899552E-2</v>
      </c>
      <c r="J111" s="46">
        <v>16273.614140382897</v>
      </c>
    </row>
    <row r="112" spans="1:10" ht="15" customHeight="1" x14ac:dyDescent="0.25">
      <c r="A112" s="58" t="s">
        <v>164</v>
      </c>
      <c r="B112" s="51">
        <v>4.1030534351144787E-2</v>
      </c>
      <c r="C112" s="52">
        <v>10410.305343511447</v>
      </c>
      <c r="D112" s="51">
        <v>4.9476372373797428E-2</v>
      </c>
      <c r="E112" s="52">
        <v>11560.469059056231</v>
      </c>
      <c r="F112" s="51">
        <v>5.6957848869040095E-2</v>
      </c>
      <c r="G112" s="52">
        <v>13193.32473395679</v>
      </c>
      <c r="H112" s="54">
        <v>41820</v>
      </c>
      <c r="I112" s="51">
        <v>6.4139072976113987E-2</v>
      </c>
      <c r="J112" s="53">
        <v>16365.000000000007</v>
      </c>
    </row>
    <row r="113" spans="1:10" ht="15" customHeight="1" x14ac:dyDescent="0.25">
      <c r="A113" s="55" t="s">
        <v>162</v>
      </c>
      <c r="B113" s="51">
        <v>3.7283757258942174E-2</v>
      </c>
      <c r="C113" s="52">
        <v>10372.837572589422</v>
      </c>
      <c r="D113" s="51">
        <v>3.8695468809749611E-2</v>
      </c>
      <c r="E113" s="52">
        <v>11207.529339369696</v>
      </c>
      <c r="F113" s="51">
        <v>4.4625232584039498E-2</v>
      </c>
      <c r="G113" s="52">
        <v>12440.97753761519</v>
      </c>
      <c r="H113" s="56"/>
      <c r="I113" s="51">
        <v>5.2931204549473643E-2</v>
      </c>
      <c r="J113" s="53">
        <v>15048.098202956706</v>
      </c>
    </row>
    <row r="114" spans="1:10" ht="15" customHeight="1" x14ac:dyDescent="0.25">
      <c r="A114" s="55" t="s">
        <v>163</v>
      </c>
      <c r="B114" s="51">
        <v>2.7759648668167713E-2</v>
      </c>
      <c r="C114" s="52">
        <v>10277.596486681678</v>
      </c>
      <c r="D114" s="51">
        <v>4.7710110680442952E-2</v>
      </c>
      <c r="E114" s="52">
        <v>11502.145581769229</v>
      </c>
      <c r="F114" s="51">
        <v>5.5974132539931443E-2</v>
      </c>
      <c r="G114" s="52">
        <v>13132.009919363558</v>
      </c>
      <c r="H114" s="56"/>
      <c r="I114" s="51">
        <v>6.3387245963899552E-2</v>
      </c>
      <c r="J114" s="53">
        <v>16273.614140382897</v>
      </c>
    </row>
    <row r="115" spans="1:10" ht="15" customHeight="1" x14ac:dyDescent="0.25">
      <c r="A115" s="96" t="s">
        <v>220</v>
      </c>
      <c r="B115" s="97"/>
      <c r="C115" s="97"/>
      <c r="D115" s="97"/>
      <c r="E115" s="97"/>
      <c r="F115" s="97"/>
      <c r="G115" s="97"/>
      <c r="H115" s="97"/>
      <c r="I115" s="97"/>
      <c r="J115" s="97"/>
    </row>
    <row r="116" spans="1:10" ht="15" customHeight="1" x14ac:dyDescent="0.25">
      <c r="A116" s="143" t="s">
        <v>165</v>
      </c>
      <c r="B116" s="143"/>
      <c r="C116" s="143"/>
      <c r="D116" s="143"/>
      <c r="E116" s="143"/>
      <c r="F116" s="143"/>
      <c r="G116" s="143"/>
      <c r="H116" s="143"/>
      <c r="I116" s="143"/>
      <c r="J116" s="143"/>
    </row>
    <row r="117" spans="1:10" ht="15" customHeight="1" x14ac:dyDescent="0.25">
      <c r="A117" s="60" t="s">
        <v>166</v>
      </c>
      <c r="B117" s="44">
        <v>1.6570523159832318E-2</v>
      </c>
      <c r="C117" s="45">
        <v>10165.705231598324</v>
      </c>
      <c r="D117" s="44">
        <v>5.7646764505455694E-2</v>
      </c>
      <c r="E117" s="45">
        <v>11832.829919877193</v>
      </c>
      <c r="F117" s="44">
        <v>6.2558928510741962E-2</v>
      </c>
      <c r="G117" s="45">
        <v>13546.818894452024</v>
      </c>
      <c r="H117" s="47">
        <v>40904</v>
      </c>
      <c r="I117" s="44">
        <v>7.5787804033428552E-2</v>
      </c>
      <c r="J117" s="46">
        <v>21428.900000000009</v>
      </c>
    </row>
    <row r="118" spans="1:10" ht="15" customHeight="1" x14ac:dyDescent="0.25">
      <c r="A118" s="48" t="s">
        <v>309</v>
      </c>
      <c r="B118" s="44">
        <v>3.1955375092931781E-2</v>
      </c>
      <c r="C118" s="45">
        <v>10319.553750929317</v>
      </c>
      <c r="D118" s="44">
        <v>6.4908069965709636E-2</v>
      </c>
      <c r="E118" s="45">
        <v>12078.449343380644</v>
      </c>
      <c r="F118" s="44">
        <v>6.7467705093815944E-2</v>
      </c>
      <c r="G118" s="45">
        <v>13862.814391074136</v>
      </c>
      <c r="H118" s="49"/>
      <c r="I118" s="44">
        <v>7.9818616296925882E-2</v>
      </c>
      <c r="J118" s="46">
        <v>22281.524118901405</v>
      </c>
    </row>
    <row r="119" spans="1:10" ht="15" customHeight="1" x14ac:dyDescent="0.25">
      <c r="A119" s="48" t="s">
        <v>156</v>
      </c>
      <c r="B119" s="44">
        <v>-3.877278469308576E-2</v>
      </c>
      <c r="C119" s="45">
        <v>9612.2721530691415</v>
      </c>
      <c r="D119" s="44">
        <v>4.0814316531756711E-2</v>
      </c>
      <c r="E119" s="45">
        <v>11276.319435756308</v>
      </c>
      <c r="F119" s="44">
        <v>4.3086512717432246E-2</v>
      </c>
      <c r="G119" s="45">
        <v>12349.570177225511</v>
      </c>
      <c r="H119" s="49"/>
      <c r="I119" s="44">
        <v>6.4547374393449042E-2</v>
      </c>
      <c r="J119" s="46">
        <v>19204.76619585968</v>
      </c>
    </row>
    <row r="120" spans="1:10" ht="15" customHeight="1" x14ac:dyDescent="0.25">
      <c r="A120" s="61" t="s">
        <v>167</v>
      </c>
      <c r="B120" s="51">
        <v>2.1458522496543786E-2</v>
      </c>
      <c r="C120" s="52">
        <v>10214.585224965438</v>
      </c>
      <c r="D120" s="51">
        <v>6.279382968605085E-2</v>
      </c>
      <c r="E120" s="52">
        <v>12006.586004204744</v>
      </c>
      <c r="F120" s="51">
        <v>6.782425203379816E-2</v>
      </c>
      <c r="G120" s="52">
        <v>13885.994293511967</v>
      </c>
      <c r="H120" s="54">
        <v>41275</v>
      </c>
      <c r="I120" s="51">
        <v>7.8279446901894589E-2</v>
      </c>
      <c r="J120" s="53">
        <v>20333.518015604124</v>
      </c>
    </row>
    <row r="121" spans="1:10" ht="15" customHeight="1" x14ac:dyDescent="0.25">
      <c r="A121" s="55" t="s">
        <v>309</v>
      </c>
      <c r="B121" s="51">
        <v>3.1955375092931781E-2</v>
      </c>
      <c r="C121" s="52">
        <v>10319.553750929317</v>
      </c>
      <c r="D121" s="51">
        <v>6.4908069965709636E-2</v>
      </c>
      <c r="E121" s="52">
        <v>12078.449343380644</v>
      </c>
      <c r="F121" s="51">
        <v>6.7467705093815944E-2</v>
      </c>
      <c r="G121" s="52">
        <v>13862.814391074136</v>
      </c>
      <c r="H121" s="56"/>
      <c r="I121" s="51">
        <v>7.749842123830275E-2</v>
      </c>
      <c r="J121" s="53">
        <v>20195.253817048531</v>
      </c>
    </row>
    <row r="122" spans="1:10" ht="15" customHeight="1" x14ac:dyDescent="0.25">
      <c r="A122" s="55" t="s">
        <v>156</v>
      </c>
      <c r="B122" s="51">
        <v>-3.877278469308576E-2</v>
      </c>
      <c r="C122" s="52">
        <v>9612.2721530691415</v>
      </c>
      <c r="D122" s="51">
        <v>4.0814316531756711E-2</v>
      </c>
      <c r="E122" s="52">
        <v>11276.319435756308</v>
      </c>
      <c r="F122" s="51">
        <v>4.3086512717432246E-2</v>
      </c>
      <c r="G122" s="52">
        <v>12349.570177225511</v>
      </c>
      <c r="H122" s="56"/>
      <c r="I122" s="51">
        <v>6.0388274052510571E-2</v>
      </c>
      <c r="J122" s="53">
        <v>17369.560004584193</v>
      </c>
    </row>
    <row r="123" spans="1:10" ht="15" customHeight="1" x14ac:dyDescent="0.25">
      <c r="A123" s="57" t="s">
        <v>168</v>
      </c>
      <c r="B123" s="44">
        <v>2.9388712978596798E-2</v>
      </c>
      <c r="C123" s="45">
        <v>10293.887129785968</v>
      </c>
      <c r="D123" s="44">
        <v>4.2494435383005902E-2</v>
      </c>
      <c r="E123" s="45">
        <v>11331.065591954446</v>
      </c>
      <c r="F123" s="44">
        <v>5.4294431531338505E-2</v>
      </c>
      <c r="G123" s="45">
        <v>13027.84170133654</v>
      </c>
      <c r="H123" s="47">
        <v>40516</v>
      </c>
      <c r="I123" s="44">
        <v>7.507898125057455E-2</v>
      </c>
      <c r="J123" s="46">
        <v>22984.499999999971</v>
      </c>
    </row>
    <row r="124" spans="1:10" ht="15" customHeight="1" x14ac:dyDescent="0.25">
      <c r="A124" s="48" t="s">
        <v>310</v>
      </c>
      <c r="B124" s="44">
        <v>3.6448795443384308E-2</v>
      </c>
      <c r="C124" s="45">
        <v>10364.487954433844</v>
      </c>
      <c r="D124" s="44">
        <v>5.6663095980426625E-2</v>
      </c>
      <c r="E124" s="45">
        <v>11799.815025760536</v>
      </c>
      <c r="F124" s="44">
        <v>6.3276196901302262E-2</v>
      </c>
      <c r="G124" s="45">
        <v>13592.62893051476</v>
      </c>
      <c r="H124" s="49"/>
      <c r="I124" s="44">
        <v>7.8187360861750044E-2</v>
      </c>
      <c r="J124" s="46">
        <v>23760.159928453071</v>
      </c>
    </row>
    <row r="125" spans="1:10" ht="15" customHeight="1" x14ac:dyDescent="0.25">
      <c r="A125" s="48" t="s">
        <v>163</v>
      </c>
      <c r="B125" s="44">
        <v>2.7759648668167713E-2</v>
      </c>
      <c r="C125" s="45">
        <v>10277.596486681678</v>
      </c>
      <c r="D125" s="44">
        <v>4.7710110680442952E-2</v>
      </c>
      <c r="E125" s="45">
        <v>11502.145581769229</v>
      </c>
      <c r="F125" s="44">
        <v>5.5974132539931443E-2</v>
      </c>
      <c r="G125" s="45">
        <v>13132.009919363558</v>
      </c>
      <c r="H125" s="49"/>
      <c r="I125" s="44">
        <v>6.533367775355936E-2</v>
      </c>
      <c r="J125" s="46">
        <v>20700.083295620738</v>
      </c>
    </row>
    <row r="126" spans="1:10" ht="15" customHeight="1" x14ac:dyDescent="0.25">
      <c r="A126" s="58" t="s">
        <v>169</v>
      </c>
      <c r="B126" s="51">
        <v>3.6064664085768028E-2</v>
      </c>
      <c r="C126" s="52">
        <v>10360.64664085768</v>
      </c>
      <c r="D126" s="51">
        <v>4.8705952738063774E-2</v>
      </c>
      <c r="E126" s="52">
        <v>11535.004947269348</v>
      </c>
      <c r="F126" s="51">
        <v>5.9951625854886226E-2</v>
      </c>
      <c r="G126" s="52">
        <v>13381.336857075672</v>
      </c>
      <c r="H126" s="54">
        <v>41275</v>
      </c>
      <c r="I126" s="51">
        <v>7.6214291304719239E-2</v>
      </c>
      <c r="J126" s="53">
        <v>19969.751410068951</v>
      </c>
    </row>
    <row r="127" spans="1:10" ht="15" customHeight="1" x14ac:dyDescent="0.25">
      <c r="A127" s="55" t="s">
        <v>310</v>
      </c>
      <c r="B127" s="51">
        <v>3.6448795443384308E-2</v>
      </c>
      <c r="C127" s="52">
        <v>10364.487954433844</v>
      </c>
      <c r="D127" s="51">
        <v>5.6663095980426625E-2</v>
      </c>
      <c r="E127" s="52">
        <v>11799.815025760536</v>
      </c>
      <c r="F127" s="51">
        <v>6.3276196901302262E-2</v>
      </c>
      <c r="G127" s="52">
        <v>13592.62893051476</v>
      </c>
      <c r="H127" s="56"/>
      <c r="I127" s="51">
        <v>7.454235231896833E-2</v>
      </c>
      <c r="J127" s="53">
        <v>19679.520697167747</v>
      </c>
    </row>
    <row r="128" spans="1:10" ht="15" customHeight="1" x14ac:dyDescent="0.25">
      <c r="A128" s="55" t="s">
        <v>163</v>
      </c>
      <c r="B128" s="51">
        <v>2.7759648668167713E-2</v>
      </c>
      <c r="C128" s="52">
        <v>10277.596486681678</v>
      </c>
      <c r="D128" s="51">
        <v>4.7710110680442952E-2</v>
      </c>
      <c r="E128" s="52">
        <v>11502.145581769229</v>
      </c>
      <c r="F128" s="51">
        <v>5.5974132539931443E-2</v>
      </c>
      <c r="G128" s="52">
        <v>13132.009919363558</v>
      </c>
      <c r="H128" s="56"/>
      <c r="I128" s="51">
        <v>6.3959197613091545E-2</v>
      </c>
      <c r="J128" s="53">
        <v>17928.227354835781</v>
      </c>
    </row>
    <row r="129" spans="1:10" ht="15" customHeight="1" x14ac:dyDescent="0.25">
      <c r="A129" s="60" t="s">
        <v>170</v>
      </c>
      <c r="B129" s="44">
        <v>3.9585422342115484E-2</v>
      </c>
      <c r="C129" s="45">
        <v>10395.854223421155</v>
      </c>
      <c r="D129" s="44">
        <v>3.3574183223845644E-2</v>
      </c>
      <c r="E129" s="45">
        <v>11042.419729580708</v>
      </c>
      <c r="F129" s="44">
        <v>4.4107880877401806E-2</v>
      </c>
      <c r="G129" s="45">
        <v>12410.184160209323</v>
      </c>
      <c r="H129" s="47">
        <v>40094</v>
      </c>
      <c r="I129" s="44">
        <v>6.961487905954189E-2</v>
      </c>
      <c r="J129" s="46">
        <v>23430.800000000014</v>
      </c>
    </row>
    <row r="130" spans="1:10" ht="15" customHeight="1" x14ac:dyDescent="0.25">
      <c r="A130" s="48" t="s">
        <v>311</v>
      </c>
      <c r="B130" s="44">
        <v>5.7694445988769605E-2</v>
      </c>
      <c r="C130" s="45">
        <v>10576.944459887696</v>
      </c>
      <c r="D130" s="44">
        <v>8.5253132796320408E-2</v>
      </c>
      <c r="E130" s="45">
        <v>12784.698480432102</v>
      </c>
      <c r="F130" s="44">
        <v>8.2209734915794419E-2</v>
      </c>
      <c r="G130" s="45">
        <v>14847.42654231865</v>
      </c>
      <c r="H130" s="49"/>
      <c r="I130" s="44">
        <v>9.0606233887749132E-2</v>
      </c>
      <c r="J130" s="46">
        <v>29962.44801535549</v>
      </c>
    </row>
    <row r="131" spans="1:10" ht="15" customHeight="1" x14ac:dyDescent="0.25">
      <c r="A131" s="48" t="s">
        <v>156</v>
      </c>
      <c r="B131" s="44">
        <v>-3.877278469308576E-2</v>
      </c>
      <c r="C131" s="45">
        <v>9612.2721530691415</v>
      </c>
      <c r="D131" s="44">
        <v>4.0814316531756711E-2</v>
      </c>
      <c r="E131" s="45">
        <v>11276.319435756308</v>
      </c>
      <c r="F131" s="44">
        <v>4.3086512717432246E-2</v>
      </c>
      <c r="G131" s="45">
        <v>12349.570177225511</v>
      </c>
      <c r="H131" s="49"/>
      <c r="I131" s="44">
        <v>5.9423934181526361E-2</v>
      </c>
      <c r="J131" s="46">
        <v>20757.939041478352</v>
      </c>
    </row>
    <row r="132" spans="1:10" ht="15" customHeight="1" x14ac:dyDescent="0.25">
      <c r="A132" s="61" t="s">
        <v>171</v>
      </c>
      <c r="B132" s="51">
        <v>4.7927970599554115E-2</v>
      </c>
      <c r="C132" s="52">
        <v>10479.279705995541</v>
      </c>
      <c r="D132" s="51">
        <v>4.2303608988607078E-2</v>
      </c>
      <c r="E132" s="52">
        <v>11324.838668397284</v>
      </c>
      <c r="F132" s="51">
        <v>5.19368727595102E-2</v>
      </c>
      <c r="G132" s="52">
        <v>12882.751736472155</v>
      </c>
      <c r="H132" s="54">
        <v>41275</v>
      </c>
      <c r="I132" s="51">
        <v>7.2088251803600789E-2</v>
      </c>
      <c r="J132" s="53">
        <v>19260.341691669139</v>
      </c>
    </row>
    <row r="133" spans="1:10" ht="15" customHeight="1" x14ac:dyDescent="0.25">
      <c r="A133" s="55" t="s">
        <v>311</v>
      </c>
      <c r="B133" s="51">
        <v>5.7694445988769605E-2</v>
      </c>
      <c r="C133" s="52">
        <v>10576.944459887696</v>
      </c>
      <c r="D133" s="51">
        <v>8.5253132796320408E-2</v>
      </c>
      <c r="E133" s="52">
        <v>12784.698480432102</v>
      </c>
      <c r="F133" s="51">
        <v>8.2209734915794419E-2</v>
      </c>
      <c r="G133" s="52">
        <v>14847.42654231865</v>
      </c>
      <c r="H133" s="56"/>
      <c r="I133" s="51">
        <v>9.2697177082684101E-2</v>
      </c>
      <c r="J133" s="53">
        <v>23042.584679205022</v>
      </c>
    </row>
    <row r="134" spans="1:10" ht="15" customHeight="1" x14ac:dyDescent="0.25">
      <c r="A134" s="55" t="s">
        <v>156</v>
      </c>
      <c r="B134" s="51">
        <v>-3.877278469308576E-2</v>
      </c>
      <c r="C134" s="52">
        <v>9612.2721530691415</v>
      </c>
      <c r="D134" s="51">
        <v>4.0814316531756711E-2</v>
      </c>
      <c r="E134" s="52">
        <v>11276.319435756308</v>
      </c>
      <c r="F134" s="51">
        <v>4.3086512717432246E-2</v>
      </c>
      <c r="G134" s="52">
        <v>12349.570177225511</v>
      </c>
      <c r="H134" s="56"/>
      <c r="I134" s="51">
        <v>6.0388274052510571E-2</v>
      </c>
      <c r="J134" s="53">
        <v>17369.560004584193</v>
      </c>
    </row>
    <row r="135" spans="1:10" ht="15" customHeight="1" x14ac:dyDescent="0.25">
      <c r="A135" s="60" t="s">
        <v>172</v>
      </c>
      <c r="B135" s="44">
        <v>1.7588835185173624E-2</v>
      </c>
      <c r="C135" s="45">
        <v>10175.888351851736</v>
      </c>
      <c r="D135" s="44">
        <v>5.7255203757368145E-2</v>
      </c>
      <c r="E135" s="45">
        <v>11819.680584505659</v>
      </c>
      <c r="F135" s="44">
        <v>5.5785583450947751E-2</v>
      </c>
      <c r="G135" s="45">
        <v>13120.28377942599</v>
      </c>
      <c r="H135" s="47">
        <v>42037</v>
      </c>
      <c r="I135" s="44">
        <v>6.8709226606209262E-2</v>
      </c>
      <c r="J135" s="46">
        <v>16274.399999999991</v>
      </c>
    </row>
    <row r="136" spans="1:10" ht="15" customHeight="1" x14ac:dyDescent="0.25">
      <c r="A136" s="48" t="s">
        <v>312</v>
      </c>
      <c r="B136" s="44">
        <v>2.4224677226141411E-2</v>
      </c>
      <c r="C136" s="45">
        <v>10242.246772261415</v>
      </c>
      <c r="D136" s="44">
        <v>7.7993249449319624E-2</v>
      </c>
      <c r="E136" s="45">
        <v>12529.607966355685</v>
      </c>
      <c r="F136" s="44">
        <v>6.8636488110458416E-2</v>
      </c>
      <c r="G136" s="45">
        <v>13938.91535267596</v>
      </c>
      <c r="H136" s="49"/>
      <c r="I136" s="44">
        <v>7.5597483629830542E-2</v>
      </c>
      <c r="J136" s="46">
        <v>17059.0109874884</v>
      </c>
    </row>
    <row r="137" spans="1:10" ht="15" customHeight="1" x14ac:dyDescent="0.25">
      <c r="A137" s="48" t="s">
        <v>156</v>
      </c>
      <c r="B137" s="44">
        <v>-3.877278469308576E-2</v>
      </c>
      <c r="C137" s="45">
        <v>9612.2721530691415</v>
      </c>
      <c r="D137" s="44">
        <v>4.0814316531756711E-2</v>
      </c>
      <c r="E137" s="45">
        <v>11276.319435756308</v>
      </c>
      <c r="F137" s="44">
        <v>4.3086512717432246E-2</v>
      </c>
      <c r="G137" s="45">
        <v>12349.570177225511</v>
      </c>
      <c r="H137" s="49"/>
      <c r="I137" s="44">
        <v>5.7651290107622266E-2</v>
      </c>
      <c r="J137" s="46">
        <v>15079.972140476299</v>
      </c>
    </row>
    <row r="138" spans="1:10" ht="15" customHeight="1" x14ac:dyDescent="0.25">
      <c r="A138" s="61" t="s">
        <v>173</v>
      </c>
      <c r="B138" s="51">
        <v>2.6717444397793111E-2</v>
      </c>
      <c r="C138" s="52">
        <v>10267.17444397793</v>
      </c>
      <c r="D138" s="51">
        <v>6.6892771085444336E-2</v>
      </c>
      <c r="E138" s="52">
        <v>12146.170151738808</v>
      </c>
      <c r="F138" s="51">
        <v>6.5280443971477808E-2</v>
      </c>
      <c r="G138" s="52">
        <v>13721.292300883561</v>
      </c>
      <c r="H138" s="54">
        <v>42037</v>
      </c>
      <c r="I138" s="51">
        <v>7.8185263298424346E-2</v>
      </c>
      <c r="J138" s="53">
        <v>17362.100000000002</v>
      </c>
    </row>
    <row r="139" spans="1:10" ht="15" customHeight="1" x14ac:dyDescent="0.25">
      <c r="A139" s="55" t="s">
        <v>312</v>
      </c>
      <c r="B139" s="51">
        <v>2.4224677226141411E-2</v>
      </c>
      <c r="C139" s="52">
        <v>10242.246772261415</v>
      </c>
      <c r="D139" s="51">
        <v>7.7993249449319624E-2</v>
      </c>
      <c r="E139" s="52">
        <v>12529.607966355685</v>
      </c>
      <c r="F139" s="51">
        <v>6.8636488110458416E-2</v>
      </c>
      <c r="G139" s="52">
        <v>13938.91535267596</v>
      </c>
      <c r="H139" s="56"/>
      <c r="I139" s="51">
        <v>7.5597483629830542E-2</v>
      </c>
      <c r="J139" s="53">
        <v>17059.0109874884</v>
      </c>
    </row>
    <row r="140" spans="1:10" ht="15" customHeight="1" x14ac:dyDescent="0.25">
      <c r="A140" s="55" t="s">
        <v>156</v>
      </c>
      <c r="B140" s="51">
        <v>-3.877278469308576E-2</v>
      </c>
      <c r="C140" s="52">
        <v>9612.2721530691415</v>
      </c>
      <c r="D140" s="51">
        <v>4.0814316531756711E-2</v>
      </c>
      <c r="E140" s="52">
        <v>11276.319435756308</v>
      </c>
      <c r="F140" s="51">
        <v>4.3086512717432246E-2</v>
      </c>
      <c r="G140" s="52">
        <v>12349.570177225511</v>
      </c>
      <c r="H140" s="56"/>
      <c r="I140" s="51">
        <v>5.7651290107622266E-2</v>
      </c>
      <c r="J140" s="53">
        <v>15079.972140476299</v>
      </c>
    </row>
    <row r="141" spans="1:10" ht="15" customHeight="1" x14ac:dyDescent="0.25">
      <c r="A141" s="57" t="s">
        <v>174</v>
      </c>
      <c r="B141" s="44">
        <v>1.1431228700921059E-2</v>
      </c>
      <c r="C141" s="45">
        <v>10114.31228700921</v>
      </c>
      <c r="D141" s="44">
        <v>6.9895234028323205E-2</v>
      </c>
      <c r="E141" s="45">
        <v>12249.099028106126</v>
      </c>
      <c r="F141" s="44">
        <v>7.0346473104369478E-2</v>
      </c>
      <c r="G141" s="45">
        <v>14050.856568471239</v>
      </c>
      <c r="H141" s="47">
        <v>35520</v>
      </c>
      <c r="I141" s="44">
        <v>7.2508309281661187E-2</v>
      </c>
      <c r="J141" s="46">
        <v>58290.400000000023</v>
      </c>
    </row>
    <row r="142" spans="1:10" ht="15" customHeight="1" x14ac:dyDescent="0.25">
      <c r="A142" s="48" t="s">
        <v>313</v>
      </c>
      <c r="B142" s="44">
        <v>3.195137574430662E-2</v>
      </c>
      <c r="C142" s="45">
        <v>10319.513757443066</v>
      </c>
      <c r="D142" s="44">
        <v>7.3887266012364838E-2</v>
      </c>
      <c r="E142" s="45">
        <v>12386.850504466149</v>
      </c>
      <c r="F142" s="44">
        <v>7.2345845278706467E-2</v>
      </c>
      <c r="G142" s="45">
        <v>14182.652977459236</v>
      </c>
      <c r="H142" s="49"/>
      <c r="I142" s="44" t="s">
        <v>134</v>
      </c>
      <c r="J142" s="46" t="s">
        <v>134</v>
      </c>
    </row>
    <row r="143" spans="1:10" ht="15" customHeight="1" x14ac:dyDescent="0.25">
      <c r="A143" s="48" t="s">
        <v>156</v>
      </c>
      <c r="B143" s="44">
        <v>-3.877278469308576E-2</v>
      </c>
      <c r="C143" s="45">
        <v>9612.2721530691415</v>
      </c>
      <c r="D143" s="44">
        <v>4.0814316531756711E-2</v>
      </c>
      <c r="E143" s="45">
        <v>11276.319435756308</v>
      </c>
      <c r="F143" s="44">
        <v>4.3086512717432246E-2</v>
      </c>
      <c r="G143" s="45">
        <v>12349.570177225511</v>
      </c>
      <c r="H143" s="49"/>
      <c r="I143" s="44" t="s">
        <v>134</v>
      </c>
      <c r="J143" s="46" t="s">
        <v>134</v>
      </c>
    </row>
    <row r="144" spans="1:10" ht="15" customHeight="1" x14ac:dyDescent="0.25">
      <c r="A144" s="58" t="s">
        <v>175</v>
      </c>
      <c r="B144" s="51">
        <v>1.4876685539868095E-2</v>
      </c>
      <c r="C144" s="52">
        <v>10148.76685539868</v>
      </c>
      <c r="D144" s="51">
        <v>7.3490332158655969E-2</v>
      </c>
      <c r="E144" s="52">
        <v>12373.107639518161</v>
      </c>
      <c r="F144" s="51">
        <v>7.3684842883557922E-2</v>
      </c>
      <c r="G144" s="52">
        <v>14271.46988119709</v>
      </c>
      <c r="H144" s="54">
        <v>41275</v>
      </c>
      <c r="I144" s="51">
        <v>7.6570700281974213E-2</v>
      </c>
      <c r="J144" s="53">
        <v>20032.112619118248</v>
      </c>
    </row>
    <row r="145" spans="1:10" ht="15" customHeight="1" x14ac:dyDescent="0.25">
      <c r="A145" s="55" t="s">
        <v>313</v>
      </c>
      <c r="B145" s="51">
        <v>3.195137574430662E-2</v>
      </c>
      <c r="C145" s="52">
        <v>10319.513757443066</v>
      </c>
      <c r="D145" s="51">
        <v>7.3887266012364838E-2</v>
      </c>
      <c r="E145" s="52">
        <v>12386.850504466149</v>
      </c>
      <c r="F145" s="51">
        <v>7.2345845278706467E-2</v>
      </c>
      <c r="G145" s="52">
        <v>14182.652977459236</v>
      </c>
      <c r="H145" s="56"/>
      <c r="I145" s="51">
        <v>8.1453722214386959E-2</v>
      </c>
      <c r="J145" s="53">
        <v>20904.205607476619</v>
      </c>
    </row>
    <row r="146" spans="1:10" ht="15" customHeight="1" x14ac:dyDescent="0.25">
      <c r="A146" s="55" t="s">
        <v>156</v>
      </c>
      <c r="B146" s="51">
        <v>-3.877278469308576E-2</v>
      </c>
      <c r="C146" s="52">
        <v>9612.2721530691415</v>
      </c>
      <c r="D146" s="51">
        <v>4.0814316531756711E-2</v>
      </c>
      <c r="E146" s="52">
        <v>11276.319435756308</v>
      </c>
      <c r="F146" s="51">
        <v>4.3086512717432246E-2</v>
      </c>
      <c r="G146" s="52">
        <v>12349.570177225511</v>
      </c>
      <c r="H146" s="56"/>
      <c r="I146" s="51">
        <v>6.0388274052510571E-2</v>
      </c>
      <c r="J146" s="53">
        <v>17369.560004584193</v>
      </c>
    </row>
    <row r="147" spans="1:10" ht="15" customHeight="1" x14ac:dyDescent="0.25">
      <c r="A147" s="60" t="s">
        <v>176</v>
      </c>
      <c r="B147" s="44">
        <v>1.4484423496953669E-2</v>
      </c>
      <c r="C147" s="45">
        <v>10144.844234969536</v>
      </c>
      <c r="D147" s="44">
        <v>5.4243429942002708E-2</v>
      </c>
      <c r="E147" s="45">
        <v>11718.865270550745</v>
      </c>
      <c r="F147" s="44">
        <v>5.800644160767976E-2</v>
      </c>
      <c r="G147" s="45">
        <v>13258.93527870057</v>
      </c>
      <c r="H147" s="47">
        <v>40448</v>
      </c>
      <c r="I147" s="44">
        <v>7.7154646584990383E-2</v>
      </c>
      <c r="J147" s="46">
        <v>23827.500000000015</v>
      </c>
    </row>
    <row r="148" spans="1:10" ht="15" customHeight="1" x14ac:dyDescent="0.25">
      <c r="A148" s="48" t="s">
        <v>314</v>
      </c>
      <c r="B148" s="44">
        <v>7.6510745562179405E-3</v>
      </c>
      <c r="C148" s="45">
        <v>10076.51074556218</v>
      </c>
      <c r="D148" s="44">
        <v>6.6854364973851332E-2</v>
      </c>
      <c r="E148" s="45">
        <v>12144.857284043579</v>
      </c>
      <c r="F148" s="44">
        <v>6.5794331159970465E-2</v>
      </c>
      <c r="G148" s="45">
        <v>13754.437913625396</v>
      </c>
      <c r="H148" s="49"/>
      <c r="I148" s="44">
        <v>7.6517661312016205E-2</v>
      </c>
      <c r="J148" s="46">
        <v>23663.409713802495</v>
      </c>
    </row>
    <row r="149" spans="1:10" ht="15" customHeight="1" x14ac:dyDescent="0.25">
      <c r="A149" s="48" t="s">
        <v>156</v>
      </c>
      <c r="B149" s="44">
        <v>-3.877278469308576E-2</v>
      </c>
      <c r="C149" s="45">
        <v>9612.2721530691415</v>
      </c>
      <c r="D149" s="44">
        <v>4.0814316531756711E-2</v>
      </c>
      <c r="E149" s="45">
        <v>11276.319435756308</v>
      </c>
      <c r="F149" s="44">
        <v>4.3086512717432246E-2</v>
      </c>
      <c r="G149" s="45">
        <v>12349.570177225511</v>
      </c>
      <c r="H149" s="49"/>
      <c r="I149" s="44">
        <v>6.1106884377805537E-2</v>
      </c>
      <c r="J149" s="46">
        <v>19995.078919373107</v>
      </c>
    </row>
    <row r="150" spans="1:10" ht="15" customHeight="1" x14ac:dyDescent="0.25">
      <c r="A150" s="61" t="s">
        <v>177</v>
      </c>
      <c r="B150" s="51">
        <v>2.1812878220159426E-2</v>
      </c>
      <c r="C150" s="52">
        <v>10218.128782201595</v>
      </c>
      <c r="D150" s="51">
        <v>6.1614702037989133E-2</v>
      </c>
      <c r="E150" s="52">
        <v>11966.631435905176</v>
      </c>
      <c r="F150" s="51">
        <v>6.6024968107215365E-2</v>
      </c>
      <c r="G150" s="52">
        <v>13769.334759404741</v>
      </c>
      <c r="H150" s="54">
        <v>41275</v>
      </c>
      <c r="I150" s="51">
        <v>8.2069864191449238E-2</v>
      </c>
      <c r="J150" s="53">
        <v>21016.62329913651</v>
      </c>
    </row>
    <row r="151" spans="1:10" ht="15" customHeight="1" x14ac:dyDescent="0.25">
      <c r="A151" s="55" t="s">
        <v>314</v>
      </c>
      <c r="B151" s="51">
        <v>7.6510745562179405E-3</v>
      </c>
      <c r="C151" s="52">
        <v>10076.51074556218</v>
      </c>
      <c r="D151" s="51">
        <v>6.6854364973851332E-2</v>
      </c>
      <c r="E151" s="52">
        <v>12144.857284043579</v>
      </c>
      <c r="F151" s="51">
        <v>6.5794331159970465E-2</v>
      </c>
      <c r="G151" s="52">
        <v>13754.437913625396</v>
      </c>
      <c r="H151" s="56"/>
      <c r="I151" s="51">
        <v>7.6449818171938855E-2</v>
      </c>
      <c r="J151" s="53">
        <v>20010.942285903835</v>
      </c>
    </row>
    <row r="152" spans="1:10" ht="15" customHeight="1" x14ac:dyDescent="0.25">
      <c r="A152" s="55" t="s">
        <v>156</v>
      </c>
      <c r="B152" s="51">
        <v>-3.877278469308576E-2</v>
      </c>
      <c r="C152" s="52">
        <v>9612.2721530691415</v>
      </c>
      <c r="D152" s="51">
        <v>4.0814316531756711E-2</v>
      </c>
      <c r="E152" s="52">
        <v>11276.319435756308</v>
      </c>
      <c r="F152" s="51">
        <v>4.3086512717432246E-2</v>
      </c>
      <c r="G152" s="52">
        <v>12349.570177225511</v>
      </c>
      <c r="H152" s="56"/>
      <c r="I152" s="51">
        <v>6.0388274052510571E-2</v>
      </c>
      <c r="J152" s="53">
        <v>17369.560004584193</v>
      </c>
    </row>
    <row r="153" spans="1:10" ht="15" customHeight="1" x14ac:dyDescent="0.25">
      <c r="A153" s="144" t="s">
        <v>178</v>
      </c>
      <c r="B153" s="144"/>
      <c r="C153" s="144"/>
      <c r="D153" s="144"/>
      <c r="E153" s="144"/>
      <c r="F153" s="144"/>
      <c r="G153" s="144"/>
      <c r="H153" s="144"/>
      <c r="I153" s="144"/>
      <c r="J153" s="144"/>
    </row>
    <row r="154" spans="1:10" ht="15" customHeight="1" x14ac:dyDescent="0.25">
      <c r="A154" s="145" t="s">
        <v>236</v>
      </c>
      <c r="B154" s="145"/>
      <c r="C154" s="145"/>
      <c r="D154" s="145"/>
      <c r="E154" s="145"/>
      <c r="F154" s="145"/>
      <c r="G154" s="145"/>
      <c r="H154" s="145"/>
      <c r="I154" s="145"/>
      <c r="J154" s="145"/>
    </row>
    <row r="155" spans="1:10" ht="15" customHeight="1" x14ac:dyDescent="0.25">
      <c r="A155" s="139" t="s">
        <v>179</v>
      </c>
      <c r="B155" s="139"/>
      <c r="C155" s="139"/>
      <c r="D155" s="139"/>
      <c r="E155" s="139"/>
      <c r="F155" s="139"/>
      <c r="G155" s="139"/>
      <c r="H155" s="139"/>
      <c r="I155" s="139"/>
      <c r="J155" s="139"/>
    </row>
    <row r="156" spans="1:10" ht="15" customHeight="1" x14ac:dyDescent="0.25">
      <c r="A156" s="60" t="s">
        <v>180</v>
      </c>
      <c r="B156" s="44">
        <v>2.9253462739791125E-3</v>
      </c>
      <c r="C156" s="45">
        <v>10029.253462739791</v>
      </c>
      <c r="D156" s="44">
        <v>4.9592279593620558E-2</v>
      </c>
      <c r="E156" s="45">
        <v>11564.303296449929</v>
      </c>
      <c r="F156" s="44">
        <v>5.0496872945214877E-2</v>
      </c>
      <c r="G156" s="45">
        <v>12794.768592659781</v>
      </c>
      <c r="H156" s="47">
        <v>36614</v>
      </c>
      <c r="I156" s="44">
        <v>7.9125953506900437E-2</v>
      </c>
      <c r="J156" s="46">
        <v>54168.700000000092</v>
      </c>
    </row>
    <row r="157" spans="1:10" ht="15" customHeight="1" x14ac:dyDescent="0.25">
      <c r="A157" s="48" t="s">
        <v>294</v>
      </c>
      <c r="B157" s="44">
        <v>-3.0919753803274608E-3</v>
      </c>
      <c r="C157" s="45">
        <v>9969.0802461967251</v>
      </c>
      <c r="D157" s="44">
        <v>5.8162198085650818E-2</v>
      </c>
      <c r="E157" s="45">
        <v>11850.15400454968</v>
      </c>
      <c r="F157" s="44">
        <v>6.1249162272543067E-2</v>
      </c>
      <c r="G157" s="45">
        <v>13463.48635843816</v>
      </c>
      <c r="H157" s="49"/>
      <c r="I157" s="44" t="s">
        <v>134</v>
      </c>
      <c r="J157" s="46" t="s">
        <v>134</v>
      </c>
    </row>
    <row r="158" spans="1:10" ht="15" customHeight="1" x14ac:dyDescent="0.25">
      <c r="A158" s="48" t="s">
        <v>156</v>
      </c>
      <c r="B158" s="44">
        <v>-3.877278469308576E-2</v>
      </c>
      <c r="C158" s="45">
        <v>9612.2721530691415</v>
      </c>
      <c r="D158" s="44">
        <v>4.0814316531756711E-2</v>
      </c>
      <c r="E158" s="45">
        <v>11276.319435756308</v>
      </c>
      <c r="F158" s="44">
        <v>4.3086512717432246E-2</v>
      </c>
      <c r="G158" s="45">
        <v>12349.570177225511</v>
      </c>
      <c r="H158" s="49"/>
      <c r="I158" s="44" t="s">
        <v>134</v>
      </c>
      <c r="J158" s="46" t="s">
        <v>134</v>
      </c>
    </row>
    <row r="159" spans="1:10" ht="15" customHeight="1" x14ac:dyDescent="0.25">
      <c r="A159" s="61" t="s">
        <v>181</v>
      </c>
      <c r="B159" s="51">
        <v>1.5033206388519016E-2</v>
      </c>
      <c r="C159" s="52">
        <v>10150.332063885191</v>
      </c>
      <c r="D159" s="51">
        <v>6.2318636346486045E-2</v>
      </c>
      <c r="E159" s="52">
        <v>11990.473461355799</v>
      </c>
      <c r="F159" s="51">
        <v>6.3938877697816476E-2</v>
      </c>
      <c r="G159" s="52">
        <v>13635.062677030428</v>
      </c>
      <c r="H159" s="54">
        <v>41275</v>
      </c>
      <c r="I159" s="51">
        <v>8.9846126201337917E-2</v>
      </c>
      <c r="J159" s="53">
        <v>22482.622058900888</v>
      </c>
    </row>
    <row r="160" spans="1:10" ht="15" customHeight="1" x14ac:dyDescent="0.25">
      <c r="A160" s="55" t="s">
        <v>294</v>
      </c>
      <c r="B160" s="51">
        <v>-3.0919753803274608E-3</v>
      </c>
      <c r="C160" s="52">
        <v>9969.0802461967251</v>
      </c>
      <c r="D160" s="51">
        <v>5.8162198085650818E-2</v>
      </c>
      <c r="E160" s="52">
        <v>11850.15400454968</v>
      </c>
      <c r="F160" s="51">
        <v>6.1249162272543067E-2</v>
      </c>
      <c r="G160" s="52">
        <v>13463.48635843816</v>
      </c>
      <c r="H160" s="56"/>
      <c r="I160" s="51">
        <v>7.0557450231622632E-2</v>
      </c>
      <c r="J160" s="53">
        <v>19002.928494016192</v>
      </c>
    </row>
    <row r="161" spans="1:10" ht="15" customHeight="1" x14ac:dyDescent="0.25">
      <c r="A161" s="55" t="s">
        <v>156</v>
      </c>
      <c r="B161" s="51">
        <v>-3.877278469308576E-2</v>
      </c>
      <c r="C161" s="52">
        <v>9612.2721530691415</v>
      </c>
      <c r="D161" s="51">
        <v>4.0814316531756711E-2</v>
      </c>
      <c r="E161" s="52">
        <v>11276.319435756308</v>
      </c>
      <c r="F161" s="51">
        <v>4.3086512717432246E-2</v>
      </c>
      <c r="G161" s="52">
        <v>12349.570177225511</v>
      </c>
      <c r="H161" s="56"/>
      <c r="I161" s="51">
        <v>6.0388274052510571E-2</v>
      </c>
      <c r="J161" s="53">
        <v>17369.560004584193</v>
      </c>
    </row>
    <row r="162" spans="1:10" ht="15" customHeight="1" x14ac:dyDescent="0.25">
      <c r="A162" s="57" t="s">
        <v>182</v>
      </c>
      <c r="B162" s="44">
        <v>2.608571603252452E-3</v>
      </c>
      <c r="C162" s="45">
        <v>10026.085716032525</v>
      </c>
      <c r="D162" s="44">
        <v>5.8066010631550258E-2</v>
      </c>
      <c r="E162" s="45">
        <v>11846.919793629484</v>
      </c>
      <c r="F162" s="44">
        <v>6.1577790953790457E-2</v>
      </c>
      <c r="G162" s="45">
        <v>13484.356370513506</v>
      </c>
      <c r="H162" s="47">
        <v>41164</v>
      </c>
      <c r="I162" s="44">
        <v>7.2124117908161978E-2</v>
      </c>
      <c r="J162" s="46">
        <v>19678.799999999985</v>
      </c>
    </row>
    <row r="163" spans="1:10" ht="15" customHeight="1" x14ac:dyDescent="0.25">
      <c r="A163" s="48" t="s">
        <v>117</v>
      </c>
      <c r="B163" s="44">
        <v>2.1781858621322536E-2</v>
      </c>
      <c r="C163" s="45">
        <v>10217.818586213225</v>
      </c>
      <c r="D163" s="44">
        <v>6.5266785917341918E-2</v>
      </c>
      <c r="E163" s="45">
        <v>12090.670545545874</v>
      </c>
      <c r="F163" s="44">
        <v>6.508326681950094E-2</v>
      </c>
      <c r="G163" s="45">
        <v>13708.591395553027</v>
      </c>
      <c r="H163" s="49"/>
      <c r="I163" s="44">
        <v>7.6724110535743018E-2</v>
      </c>
      <c r="J163" s="46">
        <v>20523.36856972189</v>
      </c>
    </row>
    <row r="164" spans="1:10" ht="15" customHeight="1" x14ac:dyDescent="0.25">
      <c r="A164" s="48" t="s">
        <v>156</v>
      </c>
      <c r="B164" s="44">
        <v>-3.877278469308576E-2</v>
      </c>
      <c r="C164" s="45">
        <v>9612.2721530691415</v>
      </c>
      <c r="D164" s="44">
        <v>4.0814316531756711E-2</v>
      </c>
      <c r="E164" s="45">
        <v>11276.319435756308</v>
      </c>
      <c r="F164" s="44">
        <v>4.3086512717432246E-2</v>
      </c>
      <c r="G164" s="45">
        <v>12349.570177225511</v>
      </c>
      <c r="H164" s="49"/>
      <c r="I164" s="44">
        <v>6.2515249984298249E-2</v>
      </c>
      <c r="J164" s="46">
        <v>18035.849600659087</v>
      </c>
    </row>
    <row r="165" spans="1:10" ht="15" customHeight="1" x14ac:dyDescent="0.25">
      <c r="A165" s="58" t="s">
        <v>183</v>
      </c>
      <c r="B165" s="51">
        <v>6.4304732710427359E-3</v>
      </c>
      <c r="C165" s="52">
        <v>10064.304732710427</v>
      </c>
      <c r="D165" s="51">
        <v>6.2203695222415867E-2</v>
      </c>
      <c r="E165" s="52">
        <v>11986.578280685946</v>
      </c>
      <c r="F165" s="51">
        <v>6.5934579792938264E-2</v>
      </c>
      <c r="G165" s="52">
        <v>13763.495038662819</v>
      </c>
      <c r="H165" s="54">
        <v>41275</v>
      </c>
      <c r="I165" s="51">
        <v>7.6290811503795242E-2</v>
      </c>
      <c r="J165" s="53">
        <v>19983.12557304775</v>
      </c>
    </row>
    <row r="166" spans="1:10" ht="15" customHeight="1" x14ac:dyDescent="0.25">
      <c r="A166" s="55" t="s">
        <v>117</v>
      </c>
      <c r="B166" s="51">
        <v>2.1781858621322536E-2</v>
      </c>
      <c r="C166" s="52">
        <v>10217.818586213225</v>
      </c>
      <c r="D166" s="51">
        <v>6.5266785917341918E-2</v>
      </c>
      <c r="E166" s="52">
        <v>12090.670545545874</v>
      </c>
      <c r="F166" s="51">
        <v>6.508326681950094E-2</v>
      </c>
      <c r="G166" s="52">
        <v>13708.591395553027</v>
      </c>
      <c r="H166" s="56"/>
      <c r="I166" s="51">
        <v>7.5929000814552783E-2</v>
      </c>
      <c r="J166" s="53">
        <v>19919.958966578466</v>
      </c>
    </row>
    <row r="167" spans="1:10" ht="15" customHeight="1" x14ac:dyDescent="0.25">
      <c r="A167" s="55" t="s">
        <v>156</v>
      </c>
      <c r="B167" s="51">
        <v>-3.877278469308576E-2</v>
      </c>
      <c r="C167" s="52">
        <v>9612.2721530691415</v>
      </c>
      <c r="D167" s="51">
        <v>4.0814316531756711E-2</v>
      </c>
      <c r="E167" s="52">
        <v>11276.319435756308</v>
      </c>
      <c r="F167" s="51">
        <v>4.3086512717432246E-2</v>
      </c>
      <c r="G167" s="52">
        <v>12349.570177225511</v>
      </c>
      <c r="H167" s="56"/>
      <c r="I167" s="51">
        <v>6.0388274052510571E-2</v>
      </c>
      <c r="J167" s="53">
        <v>17369.560004584193</v>
      </c>
    </row>
    <row r="168" spans="1:10" ht="15" customHeight="1" x14ac:dyDescent="0.25">
      <c r="A168" s="57" t="s">
        <v>189</v>
      </c>
      <c r="B168" s="44">
        <v>3.7814962922700701E-2</v>
      </c>
      <c r="C168" s="45">
        <v>10378.149629227008</v>
      </c>
      <c r="D168" s="44">
        <v>6.9530235597262013E-2</v>
      </c>
      <c r="E168" s="45">
        <v>12236.555398897699</v>
      </c>
      <c r="F168" s="44" t="s">
        <v>134</v>
      </c>
      <c r="G168" s="44" t="s">
        <v>134</v>
      </c>
      <c r="H168" s="47">
        <v>43279</v>
      </c>
      <c r="I168" s="44">
        <v>7.6687678383013935E-2</v>
      </c>
      <c r="J168" s="46">
        <v>13365.500000000002</v>
      </c>
    </row>
    <row r="169" spans="1:10" ht="15" customHeight="1" x14ac:dyDescent="0.25">
      <c r="A169" s="48" t="s">
        <v>122</v>
      </c>
      <c r="B169" s="44">
        <v>6.4213885661348336E-3</v>
      </c>
      <c r="C169" s="45">
        <v>10064.213885661349</v>
      </c>
      <c r="D169" s="44">
        <v>6.5108654664460364E-2</v>
      </c>
      <c r="E169" s="45">
        <v>12085.282108108508</v>
      </c>
      <c r="F169" s="44" t="s">
        <v>134</v>
      </c>
      <c r="G169" s="44" t="s">
        <v>134</v>
      </c>
      <c r="H169" s="49"/>
      <c r="I169" s="44">
        <v>7.6462886567743249E-2</v>
      </c>
      <c r="J169" s="46">
        <v>13354.54791942781</v>
      </c>
    </row>
    <row r="170" spans="1:10" ht="15" customHeight="1" x14ac:dyDescent="0.25">
      <c r="A170" s="48" t="s">
        <v>188</v>
      </c>
      <c r="B170" s="44">
        <v>-3.877278469308576E-2</v>
      </c>
      <c r="C170" s="45">
        <v>9612.2721530691415</v>
      </c>
      <c r="D170" s="44">
        <v>4.0814316531756711E-2</v>
      </c>
      <c r="E170" s="45">
        <v>11276.319435756308</v>
      </c>
      <c r="F170" s="44" t="s">
        <v>134</v>
      </c>
      <c r="G170" s="44" t="s">
        <v>134</v>
      </c>
      <c r="H170" s="49"/>
      <c r="I170" s="44">
        <v>6.2044397621444869E-2</v>
      </c>
      <c r="J170" s="46">
        <v>12665.923126701802</v>
      </c>
    </row>
    <row r="171" spans="1:10" ht="15" customHeight="1" x14ac:dyDescent="0.25">
      <c r="A171" s="58" t="s">
        <v>190</v>
      </c>
      <c r="B171" s="51">
        <v>4.0518788364230174E-2</v>
      </c>
      <c r="C171" s="52">
        <v>10405.187883642302</v>
      </c>
      <c r="D171" s="51">
        <v>7.2346924073743546E-2</v>
      </c>
      <c r="E171" s="52">
        <v>12333.576775607085</v>
      </c>
      <c r="F171" s="51" t="s">
        <v>134</v>
      </c>
      <c r="G171" s="51" t="s">
        <v>134</v>
      </c>
      <c r="H171" s="54">
        <v>43279</v>
      </c>
      <c r="I171" s="51">
        <v>7.9644840112524706E-2</v>
      </c>
      <c r="J171" s="53">
        <v>13510.199999999999</v>
      </c>
    </row>
    <row r="172" spans="1:10" ht="15" customHeight="1" x14ac:dyDescent="0.25">
      <c r="A172" s="55" t="s">
        <v>122</v>
      </c>
      <c r="B172" s="51">
        <v>6.4213885661348336E-3</v>
      </c>
      <c r="C172" s="52">
        <v>10064.213885661349</v>
      </c>
      <c r="D172" s="51">
        <v>6.5108654664460364E-2</v>
      </c>
      <c r="E172" s="52">
        <v>12085.282108108508</v>
      </c>
      <c r="F172" s="51" t="s">
        <v>134</v>
      </c>
      <c r="G172" s="51" t="s">
        <v>134</v>
      </c>
      <c r="H172" s="56"/>
      <c r="I172" s="51">
        <v>7.6462886567743249E-2</v>
      </c>
      <c r="J172" s="53">
        <v>13354.54791942781</v>
      </c>
    </row>
    <row r="173" spans="1:10" ht="15" customHeight="1" x14ac:dyDescent="0.25">
      <c r="A173" s="98" t="s">
        <v>188</v>
      </c>
      <c r="B173" s="99">
        <v>-3.877278469308576E-2</v>
      </c>
      <c r="C173" s="52">
        <v>9612.2721530691415</v>
      </c>
      <c r="D173" s="99">
        <v>4.0814316531756711E-2</v>
      </c>
      <c r="E173" s="52">
        <v>11276.319435756308</v>
      </c>
      <c r="F173" s="99" t="s">
        <v>134</v>
      </c>
      <c r="G173" s="99" t="s">
        <v>134</v>
      </c>
      <c r="H173" s="100"/>
      <c r="I173" s="99">
        <v>6.2044397621444869E-2</v>
      </c>
      <c r="J173" s="101">
        <v>12665.923126701802</v>
      </c>
    </row>
    <row r="174" spans="1:10" ht="15" customHeight="1" x14ac:dyDescent="0.25">
      <c r="A174" s="147" t="s">
        <v>191</v>
      </c>
      <c r="B174" s="147"/>
      <c r="C174" s="147"/>
      <c r="D174" s="147"/>
      <c r="E174" s="147"/>
      <c r="F174" s="147"/>
      <c r="G174" s="147"/>
      <c r="H174" s="147"/>
      <c r="I174" s="147"/>
      <c r="J174" s="147"/>
    </row>
    <row r="175" spans="1:10" ht="15" customHeight="1" x14ac:dyDescent="0.25">
      <c r="A175" s="102" t="s">
        <v>237</v>
      </c>
      <c r="B175" s="35"/>
      <c r="C175" s="35"/>
      <c r="D175" s="35"/>
      <c r="E175" s="35"/>
      <c r="F175" s="35"/>
      <c r="G175" s="35"/>
      <c r="H175" s="35"/>
      <c r="I175" s="35"/>
      <c r="J175" s="35"/>
    </row>
    <row r="176" spans="1:10" ht="15" customHeight="1" x14ac:dyDescent="0.25">
      <c r="A176" s="143" t="s">
        <v>238</v>
      </c>
      <c r="B176" s="143"/>
      <c r="C176" s="143"/>
      <c r="D176" s="143"/>
      <c r="E176" s="143"/>
      <c r="F176" s="143"/>
      <c r="G176" s="143"/>
      <c r="H176" s="143"/>
      <c r="I176" s="143"/>
      <c r="J176" s="143"/>
    </row>
    <row r="177" spans="1:12" ht="15" customHeight="1" x14ac:dyDescent="0.25">
      <c r="A177" s="57" t="s">
        <v>239</v>
      </c>
      <c r="B177" s="44">
        <v>3.4527324973935736E-2</v>
      </c>
      <c r="C177" s="45">
        <v>10345.273249739357</v>
      </c>
      <c r="D177" s="44">
        <v>4.1346197459358747E-2</v>
      </c>
      <c r="E177" s="45">
        <v>11293.631483448378</v>
      </c>
      <c r="F177" s="44">
        <v>5.3455063633185418E-2</v>
      </c>
      <c r="G177" s="45">
        <v>12976.035848089574</v>
      </c>
      <c r="H177" s="47">
        <v>38993</v>
      </c>
      <c r="I177" s="44">
        <v>7.0740300665597999E-2</v>
      </c>
      <c r="J177" s="46">
        <v>29181.383999999998</v>
      </c>
    </row>
    <row r="178" spans="1:12" ht="15" customHeight="1" x14ac:dyDescent="0.25">
      <c r="A178" s="48" t="s">
        <v>315</v>
      </c>
      <c r="B178" s="44">
        <v>3.6278979034477077E-2</v>
      </c>
      <c r="C178" s="45">
        <v>10362.78979034477</v>
      </c>
      <c r="D178" s="44">
        <v>4.2824107594620742E-2</v>
      </c>
      <c r="E178" s="45">
        <v>11341.828622156294</v>
      </c>
      <c r="F178" s="44">
        <v>5.3838554545374562E-2</v>
      </c>
      <c r="G178" s="45">
        <v>12999.684447106252</v>
      </c>
      <c r="H178" s="49"/>
      <c r="I178" s="44">
        <v>7.3017489526917556E-2</v>
      </c>
      <c r="J178" s="46">
        <v>30169.106493001866</v>
      </c>
    </row>
    <row r="179" spans="1:12" ht="15" customHeight="1" x14ac:dyDescent="0.25">
      <c r="A179" s="48" t="s">
        <v>163</v>
      </c>
      <c r="B179" s="44">
        <v>2.7759648668167713E-2</v>
      </c>
      <c r="C179" s="45">
        <v>10277.596486681678</v>
      </c>
      <c r="D179" s="44">
        <v>4.7710110680442952E-2</v>
      </c>
      <c r="E179" s="45">
        <v>11502.145581769229</v>
      </c>
      <c r="F179" s="44">
        <v>5.5974132539931443E-2</v>
      </c>
      <c r="G179" s="45">
        <v>13132.009919363558</v>
      </c>
      <c r="H179" s="49"/>
      <c r="I179" s="44">
        <v>6.1049175183200077E-2</v>
      </c>
      <c r="J179" s="46">
        <v>25306.768659618567</v>
      </c>
    </row>
    <row r="180" spans="1:12" ht="15" customHeight="1" x14ac:dyDescent="0.25">
      <c r="A180" s="58" t="s">
        <v>240</v>
      </c>
      <c r="B180" s="51">
        <v>3.5133586237318104E-2</v>
      </c>
      <c r="C180" s="52">
        <v>10351.33586237318</v>
      </c>
      <c r="D180" s="51">
        <v>4.1896407591568652E-2</v>
      </c>
      <c r="E180" s="52">
        <v>11311.55876792691</v>
      </c>
      <c r="F180" s="51">
        <v>5.402772283250834E-2</v>
      </c>
      <c r="G180" s="52">
        <v>13011.362514830298</v>
      </c>
      <c r="H180" s="54">
        <v>41274</v>
      </c>
      <c r="I180" s="51">
        <v>6.8207215941319399E-2</v>
      </c>
      <c r="J180" s="53">
        <v>18617.069802449503</v>
      </c>
    </row>
    <row r="181" spans="1:12" ht="15" customHeight="1" x14ac:dyDescent="0.25">
      <c r="A181" s="55" t="s">
        <v>315</v>
      </c>
      <c r="B181" s="51">
        <v>3.6278979034477077E-2</v>
      </c>
      <c r="C181" s="52">
        <v>10362.78979034477</v>
      </c>
      <c r="D181" s="51">
        <v>4.2824107594620742E-2</v>
      </c>
      <c r="E181" s="52">
        <v>11341.828622156294</v>
      </c>
      <c r="F181" s="51">
        <v>5.3838554545374562E-2</v>
      </c>
      <c r="G181" s="52">
        <v>12999.684447106252</v>
      </c>
      <c r="H181" s="56"/>
      <c r="I181" s="51">
        <v>6.7966400508371549E-2</v>
      </c>
      <c r="J181" s="53">
        <v>18577.574901412219</v>
      </c>
    </row>
    <row r="182" spans="1:12" ht="15" customHeight="1" x14ac:dyDescent="0.25">
      <c r="A182" s="55" t="s">
        <v>163</v>
      </c>
      <c r="B182" s="51">
        <v>2.7759648668167713E-2</v>
      </c>
      <c r="C182" s="52">
        <v>10277.596486681678</v>
      </c>
      <c r="D182" s="51">
        <v>4.7710110680442952E-2</v>
      </c>
      <c r="E182" s="52">
        <v>11502.145581769229</v>
      </c>
      <c r="F182" s="51">
        <v>5.5974132539931443E-2</v>
      </c>
      <c r="G182" s="52">
        <v>13132.009919363558</v>
      </c>
      <c r="H182" s="56"/>
      <c r="I182" s="51">
        <v>6.398878742140135E-2</v>
      </c>
      <c r="J182" s="53">
        <v>17935.970585226674</v>
      </c>
    </row>
    <row r="183" spans="1:12" ht="15" customHeight="1" x14ac:dyDescent="0.25">
      <c r="A183" s="60" t="s">
        <v>184</v>
      </c>
      <c r="B183" s="44">
        <v>3.2892861657558337E-2</v>
      </c>
      <c r="C183" s="45">
        <v>10328.928616575584</v>
      </c>
      <c r="D183" s="44">
        <v>3.4396512877788998E-2</v>
      </c>
      <c r="E183" s="45">
        <v>11068.821448255019</v>
      </c>
      <c r="F183" s="44">
        <v>4.2568591139675815E-2</v>
      </c>
      <c r="G183" s="45">
        <v>12318.924314474416</v>
      </c>
      <c r="H183" s="47">
        <v>39048</v>
      </c>
      <c r="I183" s="44">
        <v>6.4713013010774478E-2</v>
      </c>
      <c r="J183" s="46">
        <v>26459.989999999983</v>
      </c>
    </row>
    <row r="184" spans="1:12" ht="15" customHeight="1" x14ac:dyDescent="0.25">
      <c r="A184" s="48" t="s">
        <v>295</v>
      </c>
      <c r="B184" s="44">
        <v>3.4638029006913262E-2</v>
      </c>
      <c r="C184" s="45">
        <v>10346.380290069133</v>
      </c>
      <c r="D184" s="44">
        <v>3.7751282802765074E-2</v>
      </c>
      <c r="E184" s="45">
        <v>11176.965949761221</v>
      </c>
      <c r="F184" s="44">
        <v>4.7154871785662023E-2</v>
      </c>
      <c r="G184" s="45">
        <v>12592.426143350243</v>
      </c>
      <c r="H184" s="49"/>
      <c r="I184" s="44">
        <v>5.9950623324032559E-2</v>
      </c>
      <c r="J184" s="46">
        <v>24681.845431077734</v>
      </c>
    </row>
    <row r="185" spans="1:12" ht="15" customHeight="1" x14ac:dyDescent="0.25">
      <c r="A185" s="48" t="s">
        <v>163</v>
      </c>
      <c r="B185" s="44">
        <v>2.7759648668167713E-2</v>
      </c>
      <c r="C185" s="45">
        <v>10277.596486681678</v>
      </c>
      <c r="D185" s="44">
        <v>4.7710110680442952E-2</v>
      </c>
      <c r="E185" s="45">
        <v>11502.145581769229</v>
      </c>
      <c r="F185" s="44">
        <v>5.5974132539931443E-2</v>
      </c>
      <c r="G185" s="45">
        <v>13132.009919363558</v>
      </c>
      <c r="H185" s="49"/>
      <c r="I185" s="44">
        <v>6.1146843154372243E-2</v>
      </c>
      <c r="J185" s="46">
        <v>25117.652910583456</v>
      </c>
    </row>
    <row r="186" spans="1:12" ht="15" customHeight="1" x14ac:dyDescent="0.25">
      <c r="A186" s="61" t="s">
        <v>185</v>
      </c>
      <c r="B186" s="51">
        <v>3.3813957905531655E-2</v>
      </c>
      <c r="C186" s="52">
        <v>10338.139579055316</v>
      </c>
      <c r="D186" s="51">
        <v>3.7248828345606944E-2</v>
      </c>
      <c r="E186" s="52">
        <v>11160.724138415328</v>
      </c>
      <c r="F186" s="51">
        <v>4.755461378844239E-2</v>
      </c>
      <c r="G186" s="52">
        <v>12616.4929235007</v>
      </c>
      <c r="H186" s="54">
        <v>41275</v>
      </c>
      <c r="I186" s="51">
        <v>6.3150794025796486E-2</v>
      </c>
      <c r="J186" s="53">
        <v>17800.366077657116</v>
      </c>
    </row>
    <row r="187" spans="1:12" ht="15" customHeight="1" x14ac:dyDescent="0.25">
      <c r="A187" s="55" t="s">
        <v>295</v>
      </c>
      <c r="B187" s="51">
        <v>3.4638029006913262E-2</v>
      </c>
      <c r="C187" s="52">
        <v>10346.380290069133</v>
      </c>
      <c r="D187" s="51">
        <v>3.7751282802765074E-2</v>
      </c>
      <c r="E187" s="52">
        <v>11176.965949761221</v>
      </c>
      <c r="F187" s="51">
        <v>4.7154871785662023E-2</v>
      </c>
      <c r="G187" s="52">
        <v>12592.426143350243</v>
      </c>
      <c r="H187" s="56"/>
      <c r="I187" s="51">
        <v>6.0248626918039561E-2</v>
      </c>
      <c r="J187" s="53">
        <v>17348.032091907371</v>
      </c>
    </row>
    <row r="188" spans="1:12" ht="15" customHeight="1" x14ac:dyDescent="0.25">
      <c r="A188" s="55" t="s">
        <v>163</v>
      </c>
      <c r="B188" s="51">
        <v>2.7759648668167713E-2</v>
      </c>
      <c r="C188" s="52">
        <v>10277.596486681678</v>
      </c>
      <c r="D188" s="51">
        <v>4.7710110680442952E-2</v>
      </c>
      <c r="E188" s="52">
        <v>11502.145581769229</v>
      </c>
      <c r="F188" s="51">
        <v>5.5974132539931443E-2</v>
      </c>
      <c r="G188" s="52">
        <v>13132.009919363558</v>
      </c>
      <c r="H188" s="56"/>
      <c r="I188" s="51">
        <v>6.3959197613091545E-2</v>
      </c>
      <c r="J188" s="53">
        <v>17928.227354835781</v>
      </c>
    </row>
    <row r="189" spans="1:12" ht="15" customHeight="1" x14ac:dyDescent="0.25">
      <c r="A189" s="147" t="s">
        <v>191</v>
      </c>
      <c r="B189" s="147"/>
      <c r="C189" s="147"/>
      <c r="D189" s="147"/>
      <c r="E189" s="147"/>
      <c r="F189" s="147"/>
      <c r="G189" s="147"/>
      <c r="H189" s="147"/>
      <c r="I189" s="147"/>
      <c r="J189" s="147"/>
    </row>
    <row r="190" spans="1:12" ht="15" customHeight="1" x14ac:dyDescent="0.25">
      <c r="A190" s="143" t="s">
        <v>241</v>
      </c>
      <c r="B190" s="143"/>
      <c r="C190" s="143"/>
      <c r="D190" s="143"/>
      <c r="E190" s="143"/>
      <c r="F190" s="143"/>
      <c r="G190" s="143"/>
      <c r="H190" s="143"/>
      <c r="I190" s="143"/>
      <c r="J190" s="143"/>
    </row>
    <row r="191" spans="1:12" ht="15" customHeight="1" x14ac:dyDescent="0.25">
      <c r="A191" s="57" t="s">
        <v>242</v>
      </c>
      <c r="B191" s="44">
        <v>3.3084028056656889E-2</v>
      </c>
      <c r="C191" s="45">
        <v>10330.840280566568</v>
      </c>
      <c r="D191" s="44">
        <v>4.7738291747816408E-2</v>
      </c>
      <c r="E191" s="45">
        <v>11503.074600671742</v>
      </c>
      <c r="F191" s="44">
        <v>5.777209667462091E-2</v>
      </c>
      <c r="G191" s="45">
        <v>13244.249692258863</v>
      </c>
      <c r="H191" s="47">
        <v>35761</v>
      </c>
      <c r="I191" s="44">
        <v>7.6944026889915085E-2</v>
      </c>
      <c r="J191" s="46">
        <v>61585.91999999986</v>
      </c>
      <c r="L191" s="122"/>
    </row>
    <row r="192" spans="1:12" ht="15" customHeight="1" x14ac:dyDescent="0.25">
      <c r="A192" s="48" t="s">
        <v>316</v>
      </c>
      <c r="B192" s="44">
        <v>3.9178316218748233E-2</v>
      </c>
      <c r="C192" s="45">
        <v>10391.783162187483</v>
      </c>
      <c r="D192" s="44">
        <v>5.2868782389390745E-2</v>
      </c>
      <c r="E192" s="45">
        <v>11673.041953081673</v>
      </c>
      <c r="F192" s="44">
        <v>6.2412487609437628E-2</v>
      </c>
      <c r="G192" s="45">
        <v>13537.481304217763</v>
      </c>
      <c r="H192" s="49"/>
      <c r="I192" s="44" t="s">
        <v>134</v>
      </c>
      <c r="J192" s="46" t="s">
        <v>134</v>
      </c>
      <c r="L192" s="122"/>
    </row>
    <row r="193" spans="1:12" ht="15" customHeight="1" x14ac:dyDescent="0.25">
      <c r="A193" s="48" t="s">
        <v>163</v>
      </c>
      <c r="B193" s="44">
        <v>2.7759648668167713E-2</v>
      </c>
      <c r="C193" s="45">
        <v>10277.596486681678</v>
      </c>
      <c r="D193" s="44">
        <v>4.7710110680442952E-2</v>
      </c>
      <c r="E193" s="45">
        <v>11502.145581769229</v>
      </c>
      <c r="F193" s="44">
        <v>5.5974132539931443E-2</v>
      </c>
      <c r="G193" s="45">
        <v>13132.009919363558</v>
      </c>
      <c r="H193" s="49"/>
      <c r="I193" s="44">
        <v>6.4061806288566503E-2</v>
      </c>
      <c r="J193" s="46">
        <v>45847.529398092745</v>
      </c>
      <c r="L193" s="122"/>
    </row>
    <row r="194" spans="1:12" ht="15" customHeight="1" x14ac:dyDescent="0.25">
      <c r="A194" s="57" t="s">
        <v>243</v>
      </c>
      <c r="B194" s="44">
        <v>3.3085874507866819E-2</v>
      </c>
      <c r="C194" s="45">
        <v>10330.858745078669</v>
      </c>
      <c r="D194" s="44">
        <v>4.7739436568308147E-2</v>
      </c>
      <c r="E194" s="45">
        <v>11503.112341956441</v>
      </c>
      <c r="F194" s="44">
        <v>5.7772599793721291E-2</v>
      </c>
      <c r="G194" s="45">
        <v>13244.281207046193</v>
      </c>
      <c r="H194" s="47">
        <v>37721</v>
      </c>
      <c r="I194" s="44">
        <v>7.0485817216518809E-2</v>
      </c>
      <c r="J194" s="46">
        <v>36861.744038705212</v>
      </c>
    </row>
    <row r="195" spans="1:12" ht="15" customHeight="1" x14ac:dyDescent="0.25">
      <c r="A195" s="48" t="s">
        <v>316</v>
      </c>
      <c r="B195" s="44">
        <v>3.9178316218748233E-2</v>
      </c>
      <c r="C195" s="45">
        <v>10391.783162187483</v>
      </c>
      <c r="D195" s="44">
        <v>5.2868782389390745E-2</v>
      </c>
      <c r="E195" s="45">
        <v>11673.041953081673</v>
      </c>
      <c r="F195" s="44">
        <v>6.2412487609437628E-2</v>
      </c>
      <c r="G195" s="45">
        <v>13537.481304217763</v>
      </c>
      <c r="H195" s="49"/>
      <c r="I195" s="44">
        <v>7.5681071887787166E-2</v>
      </c>
      <c r="J195" s="46">
        <v>40443.435598173317</v>
      </c>
    </row>
    <row r="196" spans="1:12" ht="15" customHeight="1" x14ac:dyDescent="0.25">
      <c r="A196" s="48" t="s">
        <v>163</v>
      </c>
      <c r="B196" s="44">
        <v>2.7759648668167713E-2</v>
      </c>
      <c r="C196" s="45">
        <v>10277.596486681678</v>
      </c>
      <c r="D196" s="44">
        <v>4.7710110680442952E-2</v>
      </c>
      <c r="E196" s="45">
        <v>11502.145581769229</v>
      </c>
      <c r="F196" s="44">
        <v>5.5974132539931443E-2</v>
      </c>
      <c r="G196" s="45">
        <v>13132.009919363558</v>
      </c>
      <c r="H196" s="49"/>
      <c r="I196" s="44">
        <v>5.836388183294039E-2</v>
      </c>
      <c r="J196" s="46">
        <v>29637.721851817038</v>
      </c>
    </row>
    <row r="197" spans="1:12" ht="15" customHeight="1" x14ac:dyDescent="0.25">
      <c r="A197" s="58" t="s">
        <v>244</v>
      </c>
      <c r="B197" s="51">
        <v>3.473902523332173E-2</v>
      </c>
      <c r="C197" s="52">
        <v>10347.390252333218</v>
      </c>
      <c r="D197" s="51">
        <v>5.007580305253545E-2</v>
      </c>
      <c r="E197" s="52">
        <v>11580.307512786607</v>
      </c>
      <c r="F197" s="51">
        <v>6.0610903993290277E-2</v>
      </c>
      <c r="G197" s="52">
        <v>13423.026738950659</v>
      </c>
      <c r="H197" s="54">
        <v>41275</v>
      </c>
      <c r="I197" s="51">
        <v>7.4417712805544101E-2</v>
      </c>
      <c r="J197" s="53">
        <v>19658.036387124557</v>
      </c>
    </row>
    <row r="198" spans="1:12" ht="15" customHeight="1" x14ac:dyDescent="0.25">
      <c r="A198" s="55" t="s">
        <v>316</v>
      </c>
      <c r="B198" s="51">
        <v>3.9178316218748233E-2</v>
      </c>
      <c r="C198" s="52">
        <v>10391.783162187483</v>
      </c>
      <c r="D198" s="51">
        <v>5.2868782389390745E-2</v>
      </c>
      <c r="E198" s="52">
        <v>11673.041953081673</v>
      </c>
      <c r="F198" s="51">
        <v>6.2412487609437628E-2</v>
      </c>
      <c r="G198" s="52">
        <v>13537.481304217763</v>
      </c>
      <c r="H198" s="56"/>
      <c r="I198" s="51">
        <v>7.4514038758283219E-2</v>
      </c>
      <c r="J198" s="53">
        <v>19674.638402580626</v>
      </c>
    </row>
    <row r="199" spans="1:12" ht="15" customHeight="1" x14ac:dyDescent="0.25">
      <c r="A199" s="55" t="s">
        <v>163</v>
      </c>
      <c r="B199" s="51">
        <v>2.7759648668167713E-2</v>
      </c>
      <c r="C199" s="52">
        <v>10277.596486681678</v>
      </c>
      <c r="D199" s="51">
        <v>4.7710110680442952E-2</v>
      </c>
      <c r="E199" s="52">
        <v>11502.145581769229</v>
      </c>
      <c r="F199" s="51">
        <v>5.5974132539931443E-2</v>
      </c>
      <c r="G199" s="52">
        <v>13132.009919363558</v>
      </c>
      <c r="H199" s="56"/>
      <c r="I199" s="51">
        <v>6.3959197613091545E-2</v>
      </c>
      <c r="J199" s="53">
        <v>17928.227354835781</v>
      </c>
    </row>
    <row r="200" spans="1:12" ht="15" customHeight="1" x14ac:dyDescent="0.25">
      <c r="A200" s="144" t="s">
        <v>245</v>
      </c>
      <c r="B200" s="144"/>
      <c r="C200" s="144"/>
      <c r="D200" s="144"/>
      <c r="E200" s="144"/>
      <c r="F200" s="144"/>
      <c r="G200" s="144"/>
      <c r="H200" s="144"/>
      <c r="I200" s="144"/>
      <c r="J200" s="144"/>
    </row>
    <row r="201" spans="1:12" ht="15" customHeight="1" x14ac:dyDescent="0.25">
      <c r="A201" s="143" t="s">
        <v>246</v>
      </c>
      <c r="B201" s="143"/>
      <c r="C201" s="143"/>
      <c r="D201" s="143"/>
      <c r="E201" s="143"/>
      <c r="F201" s="143"/>
      <c r="G201" s="143"/>
      <c r="H201" s="143"/>
      <c r="I201" s="143"/>
      <c r="J201" s="143"/>
    </row>
    <row r="202" spans="1:12" ht="15" customHeight="1" x14ac:dyDescent="0.25">
      <c r="A202" s="57" t="s">
        <v>186</v>
      </c>
      <c r="B202" s="44">
        <v>2.8410534135295151E-2</v>
      </c>
      <c r="C202" s="45">
        <v>10284.105341352952</v>
      </c>
      <c r="D202" s="44">
        <v>4.890251941844026E-2</v>
      </c>
      <c r="E202" s="45">
        <v>11541.498362225224</v>
      </c>
      <c r="F202" s="44">
        <v>5.8012054510658606E-2</v>
      </c>
      <c r="G202" s="45">
        <v>13259.287179613928</v>
      </c>
      <c r="H202" s="47">
        <v>38574</v>
      </c>
      <c r="I202" s="44">
        <v>7.1987938173610377E-2</v>
      </c>
      <c r="J202" s="46">
        <v>32187.45</v>
      </c>
    </row>
    <row r="203" spans="1:12" ht="15" customHeight="1" x14ac:dyDescent="0.25">
      <c r="A203" s="48" t="s">
        <v>317</v>
      </c>
      <c r="B203" s="44">
        <v>3.4726111240515722E-2</v>
      </c>
      <c r="C203" s="45">
        <v>10347.261112405156</v>
      </c>
      <c r="D203" s="44">
        <v>4.5926964116833391E-2</v>
      </c>
      <c r="E203" s="45">
        <v>11443.463962729515</v>
      </c>
      <c r="F203" s="44">
        <v>5.6347102421175688E-2</v>
      </c>
      <c r="G203" s="45">
        <v>13155.230153204438</v>
      </c>
      <c r="H203" s="49"/>
      <c r="I203" s="44">
        <v>7.4746994045421733E-2</v>
      </c>
      <c r="J203" s="46">
        <v>33609.297908131615</v>
      </c>
    </row>
    <row r="204" spans="1:12" ht="15" customHeight="1" x14ac:dyDescent="0.25">
      <c r="A204" s="48" t="s">
        <v>163</v>
      </c>
      <c r="B204" s="44">
        <v>2.7759648668167713E-2</v>
      </c>
      <c r="C204" s="45">
        <v>10277.596486681678</v>
      </c>
      <c r="D204" s="44">
        <v>4.7710110680442952E-2</v>
      </c>
      <c r="E204" s="45">
        <v>11502.145581769229</v>
      </c>
      <c r="F204" s="44">
        <v>5.5974132539931443E-2</v>
      </c>
      <c r="G204" s="45">
        <v>13132.009919363558</v>
      </c>
      <c r="H204" s="49"/>
      <c r="I204" s="44">
        <v>6.016595773542166E-2</v>
      </c>
      <c r="J204" s="46">
        <v>26711.474660618202</v>
      </c>
    </row>
    <row r="205" spans="1:12" ht="15" customHeight="1" x14ac:dyDescent="0.25">
      <c r="A205" s="58" t="s">
        <v>187</v>
      </c>
      <c r="B205" s="51">
        <v>3.3264110361195476E-2</v>
      </c>
      <c r="C205" s="52">
        <v>10332.641103611955</v>
      </c>
      <c r="D205" s="51">
        <v>5.3893955949312122E-2</v>
      </c>
      <c r="E205" s="52">
        <v>11707.20434456063</v>
      </c>
      <c r="F205" s="51">
        <v>6.312964820166056E-2</v>
      </c>
      <c r="G205" s="52">
        <v>13583.259192453468</v>
      </c>
      <c r="H205" s="54">
        <v>41275</v>
      </c>
      <c r="I205" s="51">
        <v>7.5534076751750279E-2</v>
      </c>
      <c r="J205" s="53">
        <v>19851.215037611837</v>
      </c>
    </row>
    <row r="206" spans="1:12" ht="15" customHeight="1" x14ac:dyDescent="0.25">
      <c r="A206" s="55" t="s">
        <v>317</v>
      </c>
      <c r="B206" s="51">
        <v>3.4726111240515722E-2</v>
      </c>
      <c r="C206" s="52">
        <v>10347.261112405156</v>
      </c>
      <c r="D206" s="51">
        <v>4.5926964116833391E-2</v>
      </c>
      <c r="E206" s="52">
        <v>11443.463962729515</v>
      </c>
      <c r="F206" s="51">
        <v>5.6347102421175688E-2</v>
      </c>
      <c r="G206" s="52">
        <v>13155.230153204438</v>
      </c>
      <c r="H206" s="56"/>
      <c r="I206" s="51">
        <v>6.9878751729088862E-2</v>
      </c>
      <c r="J206" s="53">
        <v>18889.788606558508</v>
      </c>
    </row>
    <row r="207" spans="1:12" ht="15" customHeight="1" x14ac:dyDescent="0.25">
      <c r="A207" s="55" t="s">
        <v>163</v>
      </c>
      <c r="B207" s="51">
        <v>2.7759648668167713E-2</v>
      </c>
      <c r="C207" s="52">
        <v>10277.596486681678</v>
      </c>
      <c r="D207" s="51">
        <v>4.7710110680442952E-2</v>
      </c>
      <c r="E207" s="52">
        <v>11502.145581769229</v>
      </c>
      <c r="F207" s="51">
        <v>5.5974132539931443E-2</v>
      </c>
      <c r="G207" s="52">
        <v>13132.009919363558</v>
      </c>
      <c r="H207" s="56"/>
      <c r="I207" s="51">
        <v>6.3959197613091545E-2</v>
      </c>
      <c r="J207" s="53">
        <v>17928.227354835781</v>
      </c>
    </row>
    <row r="208" spans="1:12" ht="15" customHeight="1" x14ac:dyDescent="0.25">
      <c r="A208" s="147" t="s">
        <v>247</v>
      </c>
      <c r="B208" s="147"/>
      <c r="C208" s="147"/>
      <c r="D208" s="147"/>
      <c r="E208" s="147"/>
      <c r="F208" s="147"/>
      <c r="G208" s="147"/>
      <c r="H208" s="147"/>
      <c r="I208" s="147"/>
      <c r="J208" s="147"/>
    </row>
    <row r="209" spans="1:10" ht="15" customHeight="1" x14ac:dyDescent="0.25">
      <c r="A209" s="122" t="s">
        <v>248</v>
      </c>
      <c r="B209" s="35"/>
      <c r="C209" s="35"/>
      <c r="D209" s="35"/>
      <c r="E209" s="35"/>
      <c r="F209" s="35"/>
      <c r="G209" s="35"/>
      <c r="H209" s="35"/>
      <c r="I209" s="35"/>
      <c r="J209" s="35"/>
    </row>
    <row r="210" spans="1:10" ht="15" customHeight="1" x14ac:dyDescent="0.25">
      <c r="A210" s="139" t="s">
        <v>198</v>
      </c>
      <c r="B210" s="139"/>
      <c r="C210" s="139"/>
      <c r="D210" s="139"/>
      <c r="E210" s="139"/>
      <c r="F210" s="139"/>
      <c r="G210" s="139"/>
      <c r="H210" s="139"/>
      <c r="I210" s="139"/>
      <c r="J210" s="139"/>
    </row>
    <row r="211" spans="1:10" ht="15" customHeight="1" x14ac:dyDescent="0.25">
      <c r="A211" s="57" t="s">
        <v>199</v>
      </c>
      <c r="B211" s="44">
        <v>3.4175425656155944E-2</v>
      </c>
      <c r="C211" s="45">
        <v>10341.754256561559</v>
      </c>
      <c r="D211" s="44" t="s">
        <v>134</v>
      </c>
      <c r="E211" s="44" t="s">
        <v>134</v>
      </c>
      <c r="F211" s="44" t="s">
        <v>134</v>
      </c>
      <c r="G211" s="44" t="s">
        <v>134</v>
      </c>
      <c r="H211" s="47">
        <v>43936</v>
      </c>
      <c r="I211" s="44">
        <v>0.27726324354535725</v>
      </c>
      <c r="J211" s="46">
        <v>16825</v>
      </c>
    </row>
    <row r="212" spans="1:10" ht="15" customHeight="1" x14ac:dyDescent="0.25">
      <c r="A212" s="48" t="s">
        <v>200</v>
      </c>
      <c r="B212" s="44">
        <v>4.4722935827642862E-2</v>
      </c>
      <c r="C212" s="45">
        <v>10447.229358276429</v>
      </c>
      <c r="D212" s="44" t="s">
        <v>134</v>
      </c>
      <c r="E212" s="44" t="s">
        <v>134</v>
      </c>
      <c r="F212" s="44" t="s">
        <v>134</v>
      </c>
      <c r="G212" s="44" t="s">
        <v>134</v>
      </c>
      <c r="H212" s="49"/>
      <c r="I212" s="44">
        <v>0.29115490241692399</v>
      </c>
      <c r="J212" s="46">
        <v>17216.426369793251</v>
      </c>
    </row>
    <row r="213" spans="1:10" ht="15" customHeight="1" x14ac:dyDescent="0.25">
      <c r="A213" s="48" t="s">
        <v>201</v>
      </c>
      <c r="B213" s="44">
        <v>7.9019203651301329E-2</v>
      </c>
      <c r="C213" s="45">
        <v>10790.192036513014</v>
      </c>
      <c r="D213" s="44" t="s">
        <v>134</v>
      </c>
      <c r="E213" s="44" t="s">
        <v>134</v>
      </c>
      <c r="F213" s="44" t="s">
        <v>134</v>
      </c>
      <c r="G213" s="44" t="s">
        <v>134</v>
      </c>
      <c r="H213" s="49"/>
      <c r="I213" s="44">
        <v>0.3545882533571505</v>
      </c>
      <c r="J213" s="46">
        <v>19064.52293136307</v>
      </c>
    </row>
    <row r="214" spans="1:10" ht="15" customHeight="1" x14ac:dyDescent="0.25">
      <c r="A214" s="58" t="s">
        <v>202</v>
      </c>
      <c r="B214" s="51">
        <v>3.8833170254402916E-2</v>
      </c>
      <c r="C214" s="52">
        <v>10388.331702544028</v>
      </c>
      <c r="D214" s="51" t="s">
        <v>134</v>
      </c>
      <c r="E214" s="51" t="s">
        <v>134</v>
      </c>
      <c r="F214" s="51" t="s">
        <v>134</v>
      </c>
      <c r="G214" s="51" t="s">
        <v>134</v>
      </c>
      <c r="H214" s="54">
        <v>43936</v>
      </c>
      <c r="I214" s="51">
        <v>0.2830331414475149</v>
      </c>
      <c r="J214" s="53">
        <v>16987</v>
      </c>
    </row>
    <row r="215" spans="1:10" ht="15" customHeight="1" x14ac:dyDescent="0.25">
      <c r="A215" s="55" t="s">
        <v>200</v>
      </c>
      <c r="B215" s="51">
        <v>4.4722935827642862E-2</v>
      </c>
      <c r="C215" s="52">
        <v>10447.229358276429</v>
      </c>
      <c r="D215" s="51" t="s">
        <v>134</v>
      </c>
      <c r="E215" s="51" t="s">
        <v>134</v>
      </c>
      <c r="F215" s="51" t="s">
        <v>134</v>
      </c>
      <c r="G215" s="51" t="s">
        <v>134</v>
      </c>
      <c r="H215" s="56"/>
      <c r="I215" s="51">
        <v>0.29115490241692399</v>
      </c>
      <c r="J215" s="53">
        <v>17216.426369793251</v>
      </c>
    </row>
    <row r="216" spans="1:10" ht="15" customHeight="1" x14ac:dyDescent="0.25">
      <c r="A216" s="55" t="s">
        <v>201</v>
      </c>
      <c r="B216" s="51">
        <v>7.9019203651301329E-2</v>
      </c>
      <c r="C216" s="52">
        <v>10790.192036513014</v>
      </c>
      <c r="D216" s="51" t="s">
        <v>134</v>
      </c>
      <c r="E216" s="51" t="s">
        <v>134</v>
      </c>
      <c r="F216" s="51" t="s">
        <v>134</v>
      </c>
      <c r="G216" s="51" t="s">
        <v>134</v>
      </c>
      <c r="H216" s="56"/>
      <c r="I216" s="51">
        <v>0.3545882533571505</v>
      </c>
      <c r="J216" s="53">
        <v>19064.52293136307</v>
      </c>
    </row>
    <row r="217" spans="1:10" ht="15" customHeight="1" x14ac:dyDescent="0.25">
      <c r="A217" s="57" t="s">
        <v>203</v>
      </c>
      <c r="B217" s="44">
        <v>7.2517771153405297E-2</v>
      </c>
      <c r="C217" s="45">
        <v>10725.177711534054</v>
      </c>
      <c r="D217" s="44" t="s">
        <v>134</v>
      </c>
      <c r="E217" s="44" t="s">
        <v>134</v>
      </c>
      <c r="F217" s="44" t="s">
        <v>134</v>
      </c>
      <c r="G217" s="44" t="s">
        <v>134</v>
      </c>
      <c r="H217" s="47">
        <v>43936</v>
      </c>
      <c r="I217" s="44">
        <v>0.34264726903469134</v>
      </c>
      <c r="J217" s="46">
        <v>18709.000000000004</v>
      </c>
    </row>
    <row r="218" spans="1:10" ht="15" customHeight="1" x14ac:dyDescent="0.25">
      <c r="A218" s="48" t="s">
        <v>204</v>
      </c>
      <c r="B218" s="44">
        <v>7.9019203651301329E-2</v>
      </c>
      <c r="C218" s="45">
        <v>10790.192036513014</v>
      </c>
      <c r="D218" s="44" t="s">
        <v>134</v>
      </c>
      <c r="E218" s="44" t="s">
        <v>134</v>
      </c>
      <c r="F218" s="44" t="s">
        <v>134</v>
      </c>
      <c r="G218" s="44" t="s">
        <v>134</v>
      </c>
      <c r="H218" s="49"/>
      <c r="I218" s="44">
        <v>0.3545882533571505</v>
      </c>
      <c r="J218" s="46">
        <v>19064.52293136307</v>
      </c>
    </row>
    <row r="219" spans="1:10" ht="15" customHeight="1" x14ac:dyDescent="0.25">
      <c r="A219" s="58" t="s">
        <v>205</v>
      </c>
      <c r="B219" s="51">
        <v>7.7296063890473388E-2</v>
      </c>
      <c r="C219" s="52">
        <v>10772.960638904733</v>
      </c>
      <c r="D219" s="51" t="s">
        <v>134</v>
      </c>
      <c r="E219" s="51" t="s">
        <v>134</v>
      </c>
      <c r="F219" s="51" t="s">
        <v>134</v>
      </c>
      <c r="G219" s="51" t="s">
        <v>134</v>
      </c>
      <c r="H219" s="54">
        <v>43936</v>
      </c>
      <c r="I219" s="51">
        <v>0.3485734794476758</v>
      </c>
      <c r="J219" s="53">
        <v>18885</v>
      </c>
    </row>
    <row r="220" spans="1:10" ht="15" customHeight="1" x14ac:dyDescent="0.25">
      <c r="A220" s="55" t="s">
        <v>204</v>
      </c>
      <c r="B220" s="51">
        <v>7.9019203651301329E-2</v>
      </c>
      <c r="C220" s="52">
        <v>10790.192036513014</v>
      </c>
      <c r="D220" s="51" t="s">
        <v>134</v>
      </c>
      <c r="E220" s="51" t="s">
        <v>134</v>
      </c>
      <c r="F220" s="51" t="s">
        <v>134</v>
      </c>
      <c r="G220" s="51" t="s">
        <v>134</v>
      </c>
      <c r="H220" s="56"/>
      <c r="I220" s="51">
        <v>0.3545882533571505</v>
      </c>
      <c r="J220" s="53">
        <v>19064.52293136307</v>
      </c>
    </row>
    <row r="221" spans="1:10" ht="15" customHeight="1" x14ac:dyDescent="0.25">
      <c r="A221" s="122" t="s">
        <v>206</v>
      </c>
      <c r="B221" s="103"/>
      <c r="C221" s="104"/>
      <c r="D221" s="103"/>
      <c r="E221" s="103"/>
      <c r="F221" s="103"/>
      <c r="G221" s="103"/>
      <c r="H221" s="103"/>
      <c r="I221" s="103"/>
      <c r="J221" s="105"/>
    </row>
    <row r="222" spans="1:10" ht="15" customHeight="1" x14ac:dyDescent="0.25">
      <c r="A222" s="122"/>
      <c r="B222" s="103"/>
      <c r="C222" s="104"/>
      <c r="D222" s="103"/>
      <c r="E222" s="103"/>
      <c r="F222" s="103"/>
      <c r="G222" s="103"/>
      <c r="H222" s="103"/>
      <c r="I222" s="103"/>
      <c r="J222" s="105"/>
    </row>
    <row r="223" spans="1:10" ht="15" customHeight="1" x14ac:dyDescent="0.25">
      <c r="A223" s="122"/>
      <c r="B223" s="103"/>
      <c r="C223" s="104"/>
      <c r="D223" s="103"/>
      <c r="E223" s="103"/>
      <c r="F223" s="103"/>
      <c r="G223" s="103"/>
      <c r="H223" s="103"/>
      <c r="I223" s="103"/>
      <c r="J223" s="105"/>
    </row>
    <row r="224" spans="1:10" ht="15" customHeight="1" x14ac:dyDescent="0.25">
      <c r="A224" s="121"/>
      <c r="B224" s="35"/>
      <c r="C224" s="35"/>
      <c r="D224" s="35"/>
      <c r="E224" s="35"/>
      <c r="F224" s="35"/>
      <c r="G224" s="35"/>
      <c r="H224" s="35"/>
      <c r="I224" s="35"/>
      <c r="J224" s="35"/>
    </row>
    <row r="225" spans="1:10" ht="15" customHeight="1" x14ac:dyDescent="0.25">
      <c r="A225" s="121"/>
      <c r="B225" s="35"/>
      <c r="C225" s="35"/>
      <c r="D225" s="35"/>
      <c r="E225" s="35"/>
      <c r="F225" s="35"/>
      <c r="G225" s="35"/>
      <c r="H225" s="35"/>
      <c r="I225" s="35"/>
      <c r="J225" s="35"/>
    </row>
    <row r="226" spans="1:10" ht="15" customHeight="1" x14ac:dyDescent="0.25">
      <c r="A226" s="33" t="s">
        <v>224</v>
      </c>
      <c r="B226" s="35"/>
      <c r="C226" s="35"/>
      <c r="D226" s="35"/>
      <c r="E226" s="35"/>
      <c r="F226" s="35"/>
      <c r="G226" s="35"/>
      <c r="H226" s="35"/>
      <c r="I226" s="35"/>
      <c r="J226" s="35"/>
    </row>
    <row r="227" spans="1:10" ht="15" customHeight="1" x14ac:dyDescent="0.25">
      <c r="A227" s="34" t="s">
        <v>225</v>
      </c>
      <c r="B227" s="35"/>
      <c r="C227" s="35"/>
      <c r="D227" s="35"/>
      <c r="E227" s="35"/>
      <c r="F227" s="35"/>
      <c r="G227" s="35"/>
      <c r="H227" s="35"/>
      <c r="I227" s="35"/>
      <c r="J227" s="35"/>
    </row>
    <row r="228" spans="1:10" ht="15" customHeight="1" x14ac:dyDescent="0.25">
      <c r="A228" s="34" t="s">
        <v>221</v>
      </c>
      <c r="B228" s="35"/>
      <c r="C228" s="35"/>
      <c r="D228" s="35"/>
      <c r="E228" s="35"/>
      <c r="F228" s="35"/>
      <c r="G228" s="35"/>
      <c r="H228" s="35"/>
      <c r="I228" s="35"/>
      <c r="J228" s="35"/>
    </row>
    <row r="229" spans="1:10" ht="15" customHeight="1" x14ac:dyDescent="0.25">
      <c r="A229" s="121" t="s">
        <v>323</v>
      </c>
      <c r="B229" s="160"/>
      <c r="C229" s="160"/>
      <c r="D229" s="35"/>
      <c r="E229" s="35"/>
      <c r="F229" s="35"/>
      <c r="G229" s="35"/>
      <c r="H229" s="35"/>
      <c r="I229" s="35"/>
      <c r="J229" s="35"/>
    </row>
    <row r="230" spans="1:10" ht="15" customHeight="1" x14ac:dyDescent="0.25">
      <c r="A230" s="34" t="s">
        <v>193</v>
      </c>
      <c r="B230" s="35"/>
      <c r="C230" s="35"/>
      <c r="D230" s="35"/>
      <c r="E230" s="35"/>
      <c r="F230" s="35"/>
      <c r="G230" s="35"/>
      <c r="H230" s="35"/>
      <c r="I230" s="35"/>
      <c r="J230" s="35"/>
    </row>
    <row r="231" spans="1:10" ht="15" customHeight="1" x14ac:dyDescent="0.25">
      <c r="A231" s="34" t="s">
        <v>194</v>
      </c>
      <c r="B231" s="35"/>
      <c r="C231" s="35"/>
      <c r="D231" s="35"/>
      <c r="E231" s="35"/>
      <c r="F231" s="35"/>
      <c r="G231" s="35"/>
      <c r="H231" s="35"/>
      <c r="I231" s="35"/>
      <c r="J231" s="35"/>
    </row>
    <row r="232" spans="1:10" ht="15" customHeight="1" x14ac:dyDescent="0.25">
      <c r="A232" s="34" t="s">
        <v>222</v>
      </c>
      <c r="B232" s="35"/>
      <c r="C232" s="35"/>
      <c r="D232" s="35"/>
      <c r="E232" s="35"/>
      <c r="F232" s="35"/>
      <c r="G232" s="35"/>
      <c r="H232" s="35"/>
      <c r="I232" s="35"/>
      <c r="J232" s="35"/>
    </row>
    <row r="233" spans="1:10" ht="15" customHeight="1" x14ac:dyDescent="0.25">
      <c r="A233" s="34" t="s">
        <v>306</v>
      </c>
      <c r="B233" s="35"/>
      <c r="C233" s="35"/>
      <c r="D233" s="35"/>
      <c r="E233" s="35"/>
      <c r="F233" s="35"/>
      <c r="G233" s="35"/>
      <c r="H233" s="35"/>
      <c r="I233" s="35"/>
      <c r="J233" s="35"/>
    </row>
    <row r="234" spans="1:10" ht="15" customHeight="1" x14ac:dyDescent="0.25">
      <c r="A234" s="34" t="s">
        <v>296</v>
      </c>
    </row>
  </sheetData>
  <mergeCells count="27">
    <mergeCell ref="A201:J201"/>
    <mergeCell ref="A153:J153"/>
    <mergeCell ref="A154:J154"/>
    <mergeCell ref="A208:J208"/>
    <mergeCell ref="A210:J210"/>
    <mergeCell ref="B229:C229"/>
    <mergeCell ref="A174:J174"/>
    <mergeCell ref="A176:J176"/>
    <mergeCell ref="A189:J189"/>
    <mergeCell ref="A190:J190"/>
    <mergeCell ref="A200:J200"/>
    <mergeCell ref="A155:J155"/>
    <mergeCell ref="A26:J26"/>
    <mergeCell ref="A41:J41"/>
    <mergeCell ref="A50:J50"/>
    <mergeCell ref="A70:J70"/>
    <mergeCell ref="A84:J84"/>
    <mergeCell ref="A92:J92"/>
    <mergeCell ref="A106:J106"/>
    <mergeCell ref="A108:J108"/>
    <mergeCell ref="A116:J116"/>
    <mergeCell ref="A11:J11"/>
    <mergeCell ref="B2:C2"/>
    <mergeCell ref="D2:E2"/>
    <mergeCell ref="F2:G2"/>
    <mergeCell ref="I2:J2"/>
    <mergeCell ref="A4:J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ECA9A-F156-4EB6-9FF6-C92E0124A62E}">
  <dimension ref="B1:H49"/>
  <sheetViews>
    <sheetView zoomScale="112" zoomScaleNormal="112" workbookViewId="0">
      <pane ySplit="2" topLeftCell="A3" activePane="bottomLeft" state="frozen"/>
      <selection pane="bottomLeft"/>
    </sheetView>
  </sheetViews>
  <sheetFormatPr defaultColWidth="8.85546875" defaultRowHeight="12" x14ac:dyDescent="0.2"/>
  <cols>
    <col min="1" max="1" width="8.85546875" style="107"/>
    <col min="2" max="2" width="65.7109375" style="107" customWidth="1"/>
    <col min="3" max="3" width="22.7109375" style="107" customWidth="1"/>
    <col min="4" max="4" width="23.7109375" style="107" customWidth="1"/>
    <col min="5" max="5" width="3.42578125" style="107" customWidth="1"/>
    <col min="6" max="6" width="72.5703125" style="107" customWidth="1"/>
    <col min="7" max="8" width="22.7109375" style="107" customWidth="1"/>
    <col min="9" max="16384" width="8.85546875" style="107"/>
  </cols>
  <sheetData>
    <row r="1" spans="2:8" x14ac:dyDescent="0.2">
      <c r="B1" s="119" t="s">
        <v>329</v>
      </c>
      <c r="F1" s="119" t="s">
        <v>330</v>
      </c>
    </row>
    <row r="2" spans="2:8" ht="24" x14ac:dyDescent="0.2">
      <c r="B2" s="118" t="s">
        <v>226</v>
      </c>
      <c r="C2" s="117" t="s">
        <v>249</v>
      </c>
      <c r="D2" s="116" t="s">
        <v>250</v>
      </c>
      <c r="F2" s="118" t="s">
        <v>226</v>
      </c>
      <c r="G2" s="117" t="s">
        <v>249</v>
      </c>
      <c r="H2" s="116" t="s">
        <v>250</v>
      </c>
    </row>
    <row r="3" spans="2:8" ht="85.15" customHeight="1" x14ac:dyDescent="0.2">
      <c r="B3" s="115" t="s">
        <v>251</v>
      </c>
      <c r="C3" s="114"/>
      <c r="D3" s="114"/>
      <c r="F3" s="111" t="s">
        <v>252</v>
      </c>
      <c r="G3" s="110"/>
      <c r="H3" s="109"/>
    </row>
    <row r="4" spans="2:8" ht="22.5" x14ac:dyDescent="0.2">
      <c r="B4" s="148" t="s">
        <v>223</v>
      </c>
      <c r="C4" s="148"/>
      <c r="D4" s="108" t="s">
        <v>297</v>
      </c>
      <c r="F4" s="148" t="s">
        <v>223</v>
      </c>
      <c r="G4" s="148"/>
      <c r="H4" s="108" t="s">
        <v>298</v>
      </c>
    </row>
    <row r="5" spans="2:8" x14ac:dyDescent="0.2">
      <c r="B5" s="149"/>
      <c r="C5" s="150"/>
      <c r="D5" s="151"/>
      <c r="F5" s="154"/>
      <c r="G5" s="155"/>
      <c r="H5" s="156"/>
    </row>
    <row r="6" spans="2:8" ht="96" x14ac:dyDescent="0.2">
      <c r="B6" s="111" t="s">
        <v>253</v>
      </c>
      <c r="C6" s="110"/>
      <c r="D6" s="109"/>
      <c r="F6" s="113" t="s">
        <v>254</v>
      </c>
      <c r="G6" s="110"/>
      <c r="H6" s="109"/>
    </row>
    <row r="7" spans="2:8" ht="22.5" x14ac:dyDescent="0.2">
      <c r="B7" s="148" t="s">
        <v>223</v>
      </c>
      <c r="C7" s="148"/>
      <c r="D7" s="108" t="s">
        <v>255</v>
      </c>
      <c r="F7" s="148" t="s">
        <v>223</v>
      </c>
      <c r="G7" s="148"/>
      <c r="H7" s="108" t="s">
        <v>227</v>
      </c>
    </row>
    <row r="8" spans="2:8" x14ac:dyDescent="0.2">
      <c r="B8" s="149"/>
      <c r="C8" s="150"/>
      <c r="D8" s="151"/>
      <c r="F8" s="154"/>
      <c r="G8" s="155"/>
      <c r="H8" s="156"/>
    </row>
    <row r="9" spans="2:8" ht="85.15" customHeight="1" x14ac:dyDescent="0.2">
      <c r="B9" s="111" t="s">
        <v>256</v>
      </c>
      <c r="C9" s="110"/>
      <c r="D9" s="109"/>
      <c r="F9" s="113" t="s">
        <v>257</v>
      </c>
      <c r="G9" s="110"/>
      <c r="H9" s="109"/>
    </row>
    <row r="10" spans="2:8" ht="22.5" x14ac:dyDescent="0.2">
      <c r="B10" s="148" t="s">
        <v>223</v>
      </c>
      <c r="C10" s="148"/>
      <c r="D10" s="108" t="s">
        <v>258</v>
      </c>
      <c r="F10" s="148" t="s">
        <v>223</v>
      </c>
      <c r="G10" s="148"/>
      <c r="H10" s="108" t="s">
        <v>299</v>
      </c>
    </row>
    <row r="11" spans="2:8" x14ac:dyDescent="0.2">
      <c r="B11" s="149"/>
      <c r="C11" s="150"/>
      <c r="D11" s="151"/>
      <c r="F11" s="154"/>
      <c r="G11" s="155"/>
      <c r="H11" s="156"/>
    </row>
    <row r="12" spans="2:8" ht="91.15" customHeight="1" x14ac:dyDescent="0.2">
      <c r="B12" s="111" t="s">
        <v>259</v>
      </c>
      <c r="C12" s="110"/>
      <c r="D12" s="109"/>
      <c r="F12" s="113" t="s">
        <v>260</v>
      </c>
      <c r="G12" s="110"/>
      <c r="H12" s="109"/>
    </row>
    <row r="13" spans="2:8" ht="22.5" x14ac:dyDescent="0.2">
      <c r="B13" s="148" t="s">
        <v>223</v>
      </c>
      <c r="C13" s="148"/>
      <c r="D13" s="108" t="s">
        <v>255</v>
      </c>
      <c r="F13" s="148" t="s">
        <v>223</v>
      </c>
      <c r="G13" s="148"/>
      <c r="H13" s="108" t="s">
        <v>228</v>
      </c>
    </row>
    <row r="14" spans="2:8" x14ac:dyDescent="0.2">
      <c r="B14" s="111"/>
      <c r="C14" s="152"/>
      <c r="D14" s="153"/>
      <c r="F14" s="154"/>
      <c r="G14" s="155"/>
      <c r="H14" s="156"/>
    </row>
    <row r="15" spans="2:8" ht="85.15" customHeight="1" x14ac:dyDescent="0.2">
      <c r="B15" s="111" t="s">
        <v>261</v>
      </c>
      <c r="C15" s="110"/>
      <c r="D15" s="109"/>
      <c r="F15" s="113" t="s">
        <v>262</v>
      </c>
      <c r="G15" s="110"/>
      <c r="H15" s="109"/>
    </row>
    <row r="16" spans="2:8" ht="22.5" x14ac:dyDescent="0.2">
      <c r="B16" s="148" t="s">
        <v>223</v>
      </c>
      <c r="C16" s="148"/>
      <c r="D16" s="108" t="s">
        <v>263</v>
      </c>
      <c r="F16" s="148" t="s">
        <v>223</v>
      </c>
      <c r="G16" s="148"/>
      <c r="H16" s="108" t="s">
        <v>229</v>
      </c>
    </row>
    <row r="17" spans="2:8" x14ac:dyDescent="0.2">
      <c r="B17" s="149"/>
      <c r="C17" s="150"/>
      <c r="D17" s="151"/>
      <c r="F17" s="154"/>
      <c r="G17" s="155"/>
      <c r="H17" s="156"/>
    </row>
    <row r="18" spans="2:8" ht="91.15" customHeight="1" x14ac:dyDescent="0.2">
      <c r="B18" s="111" t="s">
        <v>264</v>
      </c>
      <c r="C18" s="110"/>
      <c r="D18" s="109"/>
      <c r="F18" s="113" t="s">
        <v>265</v>
      </c>
      <c r="G18" s="110"/>
      <c r="H18" s="109"/>
    </row>
    <row r="19" spans="2:8" ht="22.5" x14ac:dyDescent="0.2">
      <c r="B19" s="148" t="s">
        <v>223</v>
      </c>
      <c r="C19" s="148"/>
      <c r="D19" s="108" t="s">
        <v>266</v>
      </c>
      <c r="F19" s="148" t="s">
        <v>223</v>
      </c>
      <c r="G19" s="148"/>
      <c r="H19" s="108" t="s">
        <v>300</v>
      </c>
    </row>
    <row r="20" spans="2:8" x14ac:dyDescent="0.2">
      <c r="B20" s="111"/>
      <c r="C20" s="110"/>
      <c r="D20" s="109"/>
      <c r="F20" s="154"/>
      <c r="G20" s="155"/>
      <c r="H20" s="156"/>
    </row>
    <row r="21" spans="2:8" ht="91.15" customHeight="1" x14ac:dyDescent="0.2">
      <c r="B21" s="111" t="s">
        <v>267</v>
      </c>
      <c r="C21" s="110"/>
      <c r="D21" s="109"/>
      <c r="F21" s="113" t="s">
        <v>268</v>
      </c>
      <c r="G21" s="110"/>
      <c r="H21" s="109"/>
    </row>
    <row r="22" spans="2:8" ht="22.5" x14ac:dyDescent="0.2">
      <c r="B22" s="148" t="s">
        <v>223</v>
      </c>
      <c r="C22" s="148"/>
      <c r="D22" s="108" t="s">
        <v>255</v>
      </c>
      <c r="F22" s="148" t="s">
        <v>223</v>
      </c>
      <c r="G22" s="148"/>
      <c r="H22" s="108" t="s">
        <v>301</v>
      </c>
    </row>
    <row r="23" spans="2:8" x14ac:dyDescent="0.2">
      <c r="B23" s="111"/>
      <c r="C23" s="110"/>
      <c r="D23" s="109"/>
      <c r="F23" s="154"/>
      <c r="G23" s="155"/>
      <c r="H23" s="156"/>
    </row>
    <row r="24" spans="2:8" ht="91.15" customHeight="1" x14ac:dyDescent="0.2">
      <c r="B24" s="111" t="s">
        <v>269</v>
      </c>
      <c r="C24" s="110"/>
      <c r="D24" s="109"/>
      <c r="F24" s="113" t="s">
        <v>270</v>
      </c>
      <c r="G24" s="110"/>
      <c r="H24" s="109"/>
    </row>
    <row r="25" spans="2:8" ht="22.5" x14ac:dyDescent="0.2">
      <c r="B25" s="148" t="s">
        <v>223</v>
      </c>
      <c r="C25" s="148"/>
      <c r="D25" s="108" t="s">
        <v>255</v>
      </c>
      <c r="F25" s="148" t="s">
        <v>223</v>
      </c>
      <c r="G25" s="148"/>
      <c r="H25" s="108" t="s">
        <v>230</v>
      </c>
    </row>
    <row r="26" spans="2:8" x14ac:dyDescent="0.2">
      <c r="B26" s="111"/>
      <c r="C26" s="110"/>
      <c r="D26" s="109"/>
      <c r="F26" s="154"/>
      <c r="G26" s="155"/>
      <c r="H26" s="156"/>
    </row>
    <row r="27" spans="2:8" ht="91.15" customHeight="1" x14ac:dyDescent="0.2">
      <c r="B27" s="111" t="s">
        <v>271</v>
      </c>
      <c r="C27" s="110"/>
      <c r="D27" s="109"/>
      <c r="F27" s="113" t="s">
        <v>272</v>
      </c>
      <c r="G27" s="110"/>
      <c r="H27" s="109"/>
    </row>
    <row r="28" spans="2:8" ht="22.5" x14ac:dyDescent="0.2">
      <c r="B28" s="148" t="s">
        <v>223</v>
      </c>
      <c r="C28" s="148"/>
      <c r="D28" s="108" t="s">
        <v>302</v>
      </c>
      <c r="F28" s="148" t="s">
        <v>223</v>
      </c>
      <c r="G28" s="148"/>
      <c r="H28" s="108" t="s">
        <v>303</v>
      </c>
    </row>
    <row r="29" spans="2:8" x14ac:dyDescent="0.2">
      <c r="B29" s="111"/>
      <c r="C29" s="110"/>
      <c r="D29" s="109"/>
      <c r="F29" s="154"/>
      <c r="G29" s="155"/>
      <c r="H29" s="156"/>
    </row>
    <row r="30" spans="2:8" ht="91.15" customHeight="1" x14ac:dyDescent="0.2">
      <c r="B30" s="111" t="s">
        <v>273</v>
      </c>
      <c r="C30" s="110"/>
      <c r="D30" s="109"/>
      <c r="F30" s="113" t="s">
        <v>274</v>
      </c>
      <c r="G30" s="110"/>
      <c r="H30" s="109"/>
    </row>
    <row r="31" spans="2:8" ht="22.5" x14ac:dyDescent="0.2">
      <c r="B31" s="148" t="s">
        <v>223</v>
      </c>
      <c r="C31" s="148"/>
      <c r="D31" s="108" t="s">
        <v>275</v>
      </c>
      <c r="F31" s="148" t="s">
        <v>223</v>
      </c>
      <c r="G31" s="148"/>
      <c r="H31" s="108" t="s">
        <v>231</v>
      </c>
    </row>
    <row r="32" spans="2:8" x14ac:dyDescent="0.2">
      <c r="B32" s="111"/>
      <c r="C32" s="110"/>
      <c r="D32" s="109"/>
      <c r="F32" s="154"/>
      <c r="G32" s="155"/>
      <c r="H32" s="156"/>
    </row>
    <row r="33" spans="2:8" ht="91.15" customHeight="1" x14ac:dyDescent="0.2">
      <c r="B33" s="111" t="s">
        <v>276</v>
      </c>
      <c r="C33" s="110"/>
      <c r="D33" s="109"/>
      <c r="F33" s="113" t="s">
        <v>277</v>
      </c>
      <c r="G33" s="110"/>
      <c r="H33" s="109"/>
    </row>
    <row r="34" spans="2:8" ht="22.5" x14ac:dyDescent="0.2">
      <c r="B34" s="148" t="s">
        <v>223</v>
      </c>
      <c r="C34" s="148"/>
      <c r="D34" s="108" t="s">
        <v>278</v>
      </c>
      <c r="F34" s="148" t="s">
        <v>223</v>
      </c>
      <c r="G34" s="148"/>
      <c r="H34" s="108" t="s">
        <v>232</v>
      </c>
    </row>
    <row r="35" spans="2:8" x14ac:dyDescent="0.2">
      <c r="B35" s="149"/>
      <c r="C35" s="150"/>
      <c r="D35" s="151"/>
      <c r="F35" s="154"/>
      <c r="G35" s="155"/>
      <c r="H35" s="156"/>
    </row>
    <row r="36" spans="2:8" ht="91.15" customHeight="1" x14ac:dyDescent="0.2">
      <c r="B36" s="111" t="s">
        <v>279</v>
      </c>
      <c r="C36" s="110"/>
      <c r="D36" s="109"/>
      <c r="F36" s="113" t="s">
        <v>280</v>
      </c>
      <c r="G36" s="110"/>
      <c r="H36" s="109"/>
    </row>
    <row r="37" spans="2:8" ht="22.5" x14ac:dyDescent="0.2">
      <c r="B37" s="148" t="s">
        <v>223</v>
      </c>
      <c r="C37" s="148"/>
      <c r="D37" s="108" t="s">
        <v>281</v>
      </c>
      <c r="F37" s="148" t="s">
        <v>223</v>
      </c>
      <c r="G37" s="148"/>
      <c r="H37" s="108" t="s">
        <v>304</v>
      </c>
    </row>
    <row r="38" spans="2:8" x14ac:dyDescent="0.2">
      <c r="B38" s="149"/>
      <c r="C38" s="150"/>
      <c r="D38" s="151"/>
      <c r="F38" s="154"/>
      <c r="G38" s="155"/>
      <c r="H38" s="156"/>
    </row>
    <row r="39" spans="2:8" ht="91.15" customHeight="1" x14ac:dyDescent="0.2">
      <c r="B39" s="111" t="s">
        <v>282</v>
      </c>
      <c r="C39" s="110"/>
      <c r="D39" s="109"/>
      <c r="F39" s="113" t="s">
        <v>283</v>
      </c>
      <c r="G39" s="110"/>
      <c r="H39" s="109"/>
    </row>
    <row r="40" spans="2:8" ht="33.75" x14ac:dyDescent="0.2">
      <c r="B40" s="148" t="s">
        <v>223</v>
      </c>
      <c r="C40" s="148"/>
      <c r="D40" s="108" t="s">
        <v>318</v>
      </c>
      <c r="F40" s="148" t="s">
        <v>223</v>
      </c>
      <c r="G40" s="148"/>
      <c r="H40" s="108" t="s">
        <v>233</v>
      </c>
    </row>
    <row r="41" spans="2:8" x14ac:dyDescent="0.2">
      <c r="B41" s="149"/>
      <c r="C41" s="150"/>
      <c r="D41" s="151"/>
      <c r="F41" s="154"/>
      <c r="G41" s="155"/>
      <c r="H41" s="156"/>
    </row>
    <row r="42" spans="2:8" ht="91.15" customHeight="1" x14ac:dyDescent="0.2">
      <c r="B42" s="111" t="s">
        <v>284</v>
      </c>
      <c r="C42" s="110"/>
      <c r="D42" s="109"/>
      <c r="F42" s="111" t="s">
        <v>286</v>
      </c>
      <c r="G42" s="110"/>
      <c r="H42" s="109"/>
    </row>
    <row r="43" spans="2:8" ht="22.5" x14ac:dyDescent="0.2">
      <c r="B43" s="148" t="s">
        <v>223</v>
      </c>
      <c r="C43" s="148"/>
      <c r="D43" s="108" t="s">
        <v>319</v>
      </c>
      <c r="F43" s="148" t="s">
        <v>223</v>
      </c>
      <c r="G43" s="148"/>
      <c r="H43" s="108" t="s">
        <v>287</v>
      </c>
    </row>
    <row r="44" spans="2:8" x14ac:dyDescent="0.2">
      <c r="B44" s="149"/>
      <c r="C44" s="150"/>
      <c r="D44" s="151"/>
      <c r="F44" s="154"/>
      <c r="G44" s="155"/>
      <c r="H44" s="156"/>
    </row>
    <row r="45" spans="2:8" ht="91.15" customHeight="1" x14ac:dyDescent="0.2">
      <c r="B45" s="111" t="s">
        <v>285</v>
      </c>
      <c r="C45" s="110"/>
      <c r="D45" s="109"/>
      <c r="F45" s="112" t="s">
        <v>288</v>
      </c>
    </row>
    <row r="46" spans="2:8" ht="32.450000000000003" customHeight="1" x14ac:dyDescent="0.2">
      <c r="B46" s="148" t="s">
        <v>223</v>
      </c>
      <c r="C46" s="148"/>
      <c r="D46" s="108" t="s">
        <v>305</v>
      </c>
      <c r="F46" s="148" t="s">
        <v>223</v>
      </c>
      <c r="G46" s="148"/>
      <c r="H46" s="108" t="s">
        <v>234</v>
      </c>
    </row>
    <row r="47" spans="2:8" x14ac:dyDescent="0.2">
      <c r="B47" s="149"/>
      <c r="C47" s="150"/>
      <c r="D47" s="151"/>
    </row>
    <row r="48" spans="2:8" ht="1.5" customHeight="1" x14ac:dyDescent="0.2">
      <c r="B48" s="149"/>
      <c r="C48" s="150"/>
      <c r="D48" s="151"/>
    </row>
    <row r="49" ht="93" customHeight="1" x14ac:dyDescent="0.2"/>
  </sheetData>
  <mergeCells count="55">
    <mergeCell ref="B44:D44"/>
    <mergeCell ref="F44:H44"/>
    <mergeCell ref="B46:C46"/>
    <mergeCell ref="F46:G46"/>
    <mergeCell ref="B47:D47"/>
    <mergeCell ref="B48:D48"/>
    <mergeCell ref="B40:C40"/>
    <mergeCell ref="F40:G40"/>
    <mergeCell ref="B41:D41"/>
    <mergeCell ref="F41:H41"/>
    <mergeCell ref="B43:C43"/>
    <mergeCell ref="F43:G43"/>
    <mergeCell ref="B35:D35"/>
    <mergeCell ref="F35:H35"/>
    <mergeCell ref="B37:C37"/>
    <mergeCell ref="F37:G37"/>
    <mergeCell ref="B38:D38"/>
    <mergeCell ref="F38:H38"/>
    <mergeCell ref="F29:H29"/>
    <mergeCell ref="B31:C31"/>
    <mergeCell ref="F31:G31"/>
    <mergeCell ref="F32:H32"/>
    <mergeCell ref="B34:C34"/>
    <mergeCell ref="F34:G34"/>
    <mergeCell ref="F23:H23"/>
    <mergeCell ref="B25:C25"/>
    <mergeCell ref="F25:G25"/>
    <mergeCell ref="F26:H26"/>
    <mergeCell ref="B28:C28"/>
    <mergeCell ref="F28:G28"/>
    <mergeCell ref="B17:D17"/>
    <mergeCell ref="F17:H17"/>
    <mergeCell ref="B19:C19"/>
    <mergeCell ref="F19:G19"/>
    <mergeCell ref="F20:H20"/>
    <mergeCell ref="B22:C22"/>
    <mergeCell ref="F22:G22"/>
    <mergeCell ref="B13:C13"/>
    <mergeCell ref="F13:G13"/>
    <mergeCell ref="C14:D14"/>
    <mergeCell ref="F14:H14"/>
    <mergeCell ref="B16:C16"/>
    <mergeCell ref="F16:G16"/>
    <mergeCell ref="B8:D8"/>
    <mergeCell ref="F8:H8"/>
    <mergeCell ref="B10:C10"/>
    <mergeCell ref="F10:G10"/>
    <mergeCell ref="B11:D11"/>
    <mergeCell ref="F11:H11"/>
    <mergeCell ref="B4:C4"/>
    <mergeCell ref="F4:G4"/>
    <mergeCell ref="B5:D5"/>
    <mergeCell ref="F5:H5"/>
    <mergeCell ref="B7:C7"/>
    <mergeCell ref="F7:G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Equity Funds</vt:lpstr>
      <vt:lpstr>Hybrid Funds</vt:lpstr>
      <vt:lpstr>Fixed Income Funds</vt:lpstr>
      <vt:lpstr>Returns</vt:lpstr>
      <vt:lpstr>Riskometer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Vinod Venkateswaran \\L&amp;T MF</dc:creator>
  <dc:description/>
  <cp:lastModifiedBy>Fernandes Priscilla</cp:lastModifiedBy>
  <cp:revision>1</cp:revision>
  <dcterms:created xsi:type="dcterms:W3CDTF">2016-04-19T09:44:54Z</dcterms:created>
  <dcterms:modified xsi:type="dcterms:W3CDTF">2022-06-09T08:24:21Z</dcterms:modified>
  <dc:language>en-US</dc:language>
</cp:coreProperties>
</file>